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Приложение N 1" sheetId="1" r:id="rId1"/>
    <sheet name="Приложение N 2" sheetId="2" r:id="rId2"/>
    <sheet name="Приложение N 3" sheetId="3" r:id="rId3"/>
    <sheet name="Приложение N 4" sheetId="4" r:id="rId4"/>
    <sheet name="Приложение N 5" sheetId="5" r:id="rId5"/>
  </sheets>
  <definedNames/>
  <calcPr fullCalcOnLoad="1"/>
</workbook>
</file>

<file path=xl/sharedStrings.xml><?xml version="1.0" encoding="utf-8"?>
<sst xmlns="http://schemas.openxmlformats.org/spreadsheetml/2006/main" count="382" uniqueCount="180">
  <si>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</si>
  <si>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</si>
  <si>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</si>
  <si>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</si>
  <si>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</si>
  <si>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</si>
  <si>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</si>
  <si>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</si>
  <si>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</si>
  <si>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</si>
  <si>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организации, а также на обеспечение средствами</t>
  </si>
  <si>
    <t>коммерческого учета электрической энергии (мощности)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</si>
  <si>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</si>
  <si>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</si>
  <si>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</si>
  <si>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N п/п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</si>
  <si>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</si>
  <si>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</si>
  <si>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</si>
  <si>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</si>
  <si>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</si>
  <si>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</si>
  <si>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</si>
  <si>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</si>
  <si>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</si>
  <si>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</si>
  <si>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</si>
  <si>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</si>
  <si>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</si>
  <si>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</si>
  <si>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</si>
  <si>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</si>
  <si>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</si>
  <si>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</si>
  <si>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</si>
  <si>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</si>
  <si>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</si>
  <si>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</si>
  <si>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</si>
  <si>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</si>
  <si>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</si>
  <si>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</si>
  <si>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</si>
  <si>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</si>
  <si>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</si>
  <si>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</si>
  <si>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</si>
  <si>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</si>
  <si>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</si>
  <si>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</si>
  <si>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</si>
  <si>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</si>
  <si>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</si>
  <si>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</si>
  <si>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</si>
  <si>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</si>
  <si>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(1 = 1), от 25 до 100 кВА включительно (1 = 2), от 100 до 250 кВА включительно (1 = 3), от 250 до 400 кВА (1 = 4), от 420 до 1000 кВА включительно (1 = 5), свыше 1000 кВА (1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</si>
  <si>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</si>
  <si>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</si>
  <si>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</si>
  <si>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</si>
  <si>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</si>
  <si>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</si>
  <si>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</si>
  <si>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</si>
  <si>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</si>
  <si>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</si>
  <si>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7.</t>
  </si>
  <si>
    <t>Обеспечение средствами коммерческого учета электрической энергии (мощности)</t>
  </si>
  <si>
    <t>Приложение N 2</t>
  </si>
  <si>
    <t>на выполнение мероприятий по технологическому</t>
  </si>
  <si>
    <t>присоединению, предусмотренных подпунктами "а" и "в"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</si>
  <si>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</si>
  <si>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color indexed="8"/>
        <rFont val="Times New Roman"/>
        <family val="1"/>
      </rPr>
      <t>1</t>
    </r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</si>
  <si>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</si>
  <si>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</si>
  <si>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</si>
  <si>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</si>
  <si>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</si>
  <si>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Приложение N 3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</si>
  <si>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</si>
  <si>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</si>
  <si>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</si>
  <si>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</si>
  <si>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(выполняется отдельно по мероприятиям, предусмотренным</t>
  </si>
  <si>
    <r>
      <t>подпунктами "а"</t>
    </r>
    <r>
      <rPr>
        <sz val="12"/>
        <color indexed="8"/>
        <rFont val="Times New Roman"/>
        <family val="1"/>
      </rPr>
      <t xml:space="preserve"> и </t>
    </r>
    <r>
      <rPr>
        <sz val="12"/>
        <color indexed="12"/>
        <rFont val="Times New Roman"/>
        <family val="1"/>
      </rPr>
      <t>"в" пункта 16</t>
    </r>
    <r>
      <rPr>
        <sz val="12"/>
        <color indexed="8"/>
        <rFont val="Times New Roman"/>
        <family val="1"/>
      </rPr>
      <t xml:space="preserve"> Методических указаний)</t>
    </r>
  </si>
  <si>
    <t>тыс. руб.</t>
  </si>
  <si>
    <t>Показатели</t>
  </si>
  <si>
    <t>Данные за предыдущий период регулирования (n-2)</t>
  </si>
  <si>
    <t>Данные за год (n-3), предшествующий предыдущему периоду регулирования</t>
  </si>
  <si>
    <t>Данные за год (n-4), предшествующий году (n-3)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</si>
  <si>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</si>
  <si>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</si>
  <si>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</si>
  <si>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</si>
  <si>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</si>
  <si>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</si>
  <si>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</si>
  <si>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</si>
  <si>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</si>
  <si>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</si>
  <si>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</si>
  <si>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</si>
  <si>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</si>
  <si>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</si>
  <si>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</si>
  <si>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</si>
  <si>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</si>
  <si>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</si>
  <si>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</si>
  <si>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</si>
  <si>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</si>
  <si>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</si>
  <si>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</si>
  <si>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</si>
  <si>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</si>
  <si>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</si>
  <si>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</si>
  <si>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</si>
  <si>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</si>
  <si>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</si>
  <si>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</si>
  <si>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</si>
  <si>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</si>
  <si>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</si>
  <si>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</si>
  <si>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</si>
  <si>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</si>
  <si>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4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</si>
  <si>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</si>
  <si>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</si>
  <si>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</si>
  <si>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</si>
  <si>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</si>
  <si>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руб. на одно присоединение</t>
  </si>
  <si>
    <t>Данные за год, предшествующий году (n-3)</t>
  </si>
  <si>
    <t>1. Подготовка и выдача сетевой организацией технических условий Заявителю</t>
  </si>
  <si>
    <t>2. Проверка сетевой организацией выполнения Заявителем</t>
  </si>
  <si>
    <t>Приложение N 5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</si>
  <si>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</si>
  <si>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</si>
  <si>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</si>
  <si>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670 кВт и на уровне напряжения 20 кВ и менее</t>
  </si>
  <si>
    <t>(заполняется раздельно для случаев технологического</t>
  </si>
  <si>
    <t>присоединения на территории городских населенных пунктов</t>
  </si>
  <si>
    <t>и территорий, не относящихся к территориям городских</t>
  </si>
  <si>
    <t>населенных пунктов)</t>
  </si>
  <si>
    <t>Объект электросетевого хозяйства</t>
  </si>
  <si>
    <t>Присоединенная максимальная мощность, кВт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</si>
  <si>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включительно (m = 6)</t>
  </si>
  <si>
    <t>Способ прокладки кабельных линий (в траншеях (j = 1), в блоках (j = 2), в каналах (j = 3), в туннелях и коллекторах (j = 4), в галереях и эстакадах j = 5), горизонтальное наклонное бурение (j = 6)</t>
  </si>
  <si>
    <t>3.1.</t>
  </si>
  <si>
    <t>3.1.1.</t>
  </si>
  <si>
    <t>Однофазный прямого включения</t>
  </si>
  <si>
    <t>Однофазные</t>
  </si>
  <si>
    <t>3.2.</t>
  </si>
  <si>
    <t>Трехфазные</t>
  </si>
  <si>
    <t>Трехфазный прямого включения</t>
  </si>
  <si>
    <t>3.2.1.</t>
  </si>
  <si>
    <t>3.2.2.</t>
  </si>
  <si>
    <t>Трехфазный полукосвенного включения</t>
  </si>
  <si>
    <t>3.2.3.</t>
  </si>
  <si>
    <t>Трехфазный косвенного включения</t>
  </si>
  <si>
    <t>7.1.</t>
  </si>
  <si>
    <t>7.1.1.</t>
  </si>
  <si>
    <t>7.2.</t>
  </si>
  <si>
    <t>7.2.1.</t>
  </si>
  <si>
    <t>7.2.2.</t>
  </si>
  <si>
    <t>7.2.3.</t>
  </si>
  <si>
    <t>Протяженность (для линий электропередачи), м / Количество (для средств учета), шт.</t>
  </si>
  <si>
    <t>Расходы на одно присоединение                            (руб. на одно ТП)</t>
  </si>
  <si>
    <r>
      <t xml:space="preserve">для </t>
    </r>
    <r>
      <rPr>
        <b/>
        <sz val="12"/>
        <color indexed="8"/>
        <rFont val="Times New Roman"/>
        <family val="1"/>
      </rPr>
      <t>Общество с ограниченной ответственностью "Гранат" с 2017г. по 2019г.</t>
    </r>
  </si>
  <si>
    <t>пункта 16 Методических указаний,</t>
  </si>
  <si>
    <t>ООО "Гранат"</t>
  </si>
  <si>
    <t>Исполнительный директор</t>
  </si>
  <si>
    <t>И.Н. Иванов</t>
  </si>
  <si>
    <t>Общество с ограниченной ответственностью "Гранат" на 2021г.</t>
  </si>
  <si>
    <r>
      <t xml:space="preserve">для </t>
    </r>
    <r>
      <rPr>
        <b/>
        <sz val="12"/>
        <color indexed="8"/>
        <rFont val="Times New Roman"/>
        <family val="1"/>
      </rPr>
      <t>Общество с ограниченной ответственностью "Гранат" 2017-2019гг.</t>
    </r>
  </si>
  <si>
    <t>*раздельный учет ведется с 2019 года. 2017 и 2018гг. - плановые показатели; 2019г. - факт</t>
  </si>
  <si>
    <t>*раздельный учет ведется с 2019 года. 2017 и 2018гг. - плановые показатели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</si>
</sst>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13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5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4" fontId="39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115" zoomScalePageLayoutView="0" workbookViewId="0" topLeftCell="A1">
      <selection activeCell="J61" sqref="J61"/>
    </sheetView>
  </sheetViews>
  <sheetFormatPr defaultColWidth="9.140625" defaultRowHeight="15"/>
  <cols>
    <col min="1" max="1" width="8.00390625" style="0" customWidth="1"/>
    <col min="2" max="2" width="61.8515625" style="0" customWidth="1"/>
    <col min="3" max="3" width="10.8515625" style="0" customWidth="1"/>
    <col min="4" max="4" width="14.7109375" style="0" customWidth="1"/>
    <col min="5" max="5" width="19.421875" style="0" customWidth="1"/>
    <col min="6" max="6" width="16.7109375" style="0" customWidth="1"/>
    <col min="7" max="7" width="27.7109375" style="28" customWidth="1"/>
  </cols>
  <sheetData>
    <row r="1" ht="15.75">
      <c r="A1" s="1"/>
    </row>
    <row r="2" ht="15.75">
      <c r="G2" s="3" t="s">
        <v>0</v>
      </c>
    </row>
    <row r="3" ht="15.75">
      <c r="G3" s="3" t="s">
        <v>1</v>
      </c>
    </row>
    <row r="4" ht="15.75">
      <c r="G4" s="3" t="s">
        <v>2</v>
      </c>
    </row>
    <row r="5" ht="15.75">
      <c r="G5" s="3" t="s">
        <v>3</v>
      </c>
    </row>
    <row r="6" ht="15.75">
      <c r="G6" s="3" t="s">
        <v>4</v>
      </c>
    </row>
    <row r="8" ht="15.75">
      <c r="D8" s="18" t="s">
        <v>5</v>
      </c>
    </row>
    <row r="9" ht="15.75">
      <c r="D9" s="18" t="s">
        <v>6</v>
      </c>
    </row>
    <row r="10" ht="15.75">
      <c r="D10" s="18" t="s">
        <v>7</v>
      </c>
    </row>
    <row r="11" ht="15.75">
      <c r="D11" s="18" t="s">
        <v>8</v>
      </c>
    </row>
    <row r="12" ht="15.75">
      <c r="D12" s="18" t="s">
        <v>9</v>
      </c>
    </row>
    <row r="13" ht="15.75">
      <c r="D13" s="18" t="s">
        <v>10</v>
      </c>
    </row>
    <row r="14" ht="15.75">
      <c r="D14" s="18" t="s">
        <v>11</v>
      </c>
    </row>
    <row r="15" ht="15.75">
      <c r="D15" s="1"/>
    </row>
    <row r="16" spans="3:5" ht="15.75">
      <c r="C16" s="14"/>
      <c r="D16" s="17" t="s">
        <v>176</v>
      </c>
      <c r="E16" s="14"/>
    </row>
    <row r="17" ht="15.75">
      <c r="D17" s="3" t="s">
        <v>12</v>
      </c>
    </row>
    <row r="18" ht="15.75">
      <c r="D18" s="3" t="s">
        <v>13</v>
      </c>
    </row>
    <row r="19" ht="15.75">
      <c r="D19" s="3" t="s">
        <v>14</v>
      </c>
    </row>
    <row r="20" ht="15.75" thickBot="1"/>
    <row r="21" spans="1:7" ht="99" customHeight="1" thickBot="1">
      <c r="A21" s="4" t="s">
        <v>15</v>
      </c>
      <c r="B21" s="5" t="s">
        <v>16</v>
      </c>
      <c r="C21" s="5" t="s">
        <v>17</v>
      </c>
      <c r="D21" s="5" t="s">
        <v>18</v>
      </c>
      <c r="E21" s="16" t="s">
        <v>169</v>
      </c>
      <c r="F21" s="5" t="s">
        <v>19</v>
      </c>
      <c r="G21" s="27" t="s">
        <v>20</v>
      </c>
    </row>
    <row r="22" spans="1:7" ht="16.5" thickBot="1">
      <c r="A22" s="6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</row>
    <row r="23" spans="1:7" ht="16.5" thickBot="1">
      <c r="A23" s="6" t="s">
        <v>21</v>
      </c>
      <c r="B23" s="8" t="s">
        <v>22</v>
      </c>
      <c r="C23" s="7" t="s">
        <v>23</v>
      </c>
      <c r="D23" s="7" t="s">
        <v>23</v>
      </c>
      <c r="E23" s="7" t="s">
        <v>23</v>
      </c>
      <c r="F23" s="7" t="s">
        <v>23</v>
      </c>
      <c r="G23" s="7" t="s">
        <v>23</v>
      </c>
    </row>
    <row r="24" spans="1:7" ht="32.25" thickBot="1">
      <c r="A24" s="6" t="s">
        <v>24</v>
      </c>
      <c r="B24" s="8" t="s">
        <v>25</v>
      </c>
      <c r="C24" s="7" t="s">
        <v>23</v>
      </c>
      <c r="D24" s="7" t="s">
        <v>23</v>
      </c>
      <c r="E24" s="7" t="s">
        <v>23</v>
      </c>
      <c r="F24" s="7" t="s">
        <v>23</v>
      </c>
      <c r="G24" s="7" t="s">
        <v>23</v>
      </c>
    </row>
    <row r="25" spans="1:7" ht="32.25" thickBot="1">
      <c r="A25" s="6" t="s">
        <v>26</v>
      </c>
      <c r="B25" s="8" t="s">
        <v>27</v>
      </c>
      <c r="C25" s="7" t="s">
        <v>23</v>
      </c>
      <c r="D25" s="7" t="s">
        <v>23</v>
      </c>
      <c r="E25" s="7" t="s">
        <v>23</v>
      </c>
      <c r="F25" s="7" t="s">
        <v>23</v>
      </c>
      <c r="G25" s="7" t="s">
        <v>23</v>
      </c>
    </row>
    <row r="26" spans="1:7" ht="32.25" thickBot="1">
      <c r="A26" s="6" t="s">
        <v>28</v>
      </c>
      <c r="B26" s="8" t="s">
        <v>29</v>
      </c>
      <c r="C26" s="7" t="s">
        <v>23</v>
      </c>
      <c r="D26" s="7" t="s">
        <v>23</v>
      </c>
      <c r="E26" s="7" t="s">
        <v>23</v>
      </c>
      <c r="F26" s="7" t="s">
        <v>23</v>
      </c>
      <c r="G26" s="7" t="s">
        <v>23</v>
      </c>
    </row>
    <row r="27" spans="1:7" ht="95.25" thickBot="1">
      <c r="A27" s="6" t="s">
        <v>30</v>
      </c>
      <c r="B27" s="8" t="s">
        <v>31</v>
      </c>
      <c r="C27" s="9"/>
      <c r="D27" s="9"/>
      <c r="E27" s="9"/>
      <c r="F27" s="9"/>
      <c r="G27" s="7"/>
    </row>
    <row r="28" spans="1:7" ht="16.5" thickBot="1">
      <c r="A28" s="6" t="s">
        <v>32</v>
      </c>
      <c r="B28" s="8" t="s">
        <v>33</v>
      </c>
      <c r="C28" s="9"/>
      <c r="D28" s="9"/>
      <c r="E28" s="9"/>
      <c r="F28" s="9"/>
      <c r="G28" s="7"/>
    </row>
    <row r="29" spans="1:7" ht="16.5" thickBot="1">
      <c r="A29" s="6" t="s">
        <v>34</v>
      </c>
      <c r="B29" s="8" t="s">
        <v>35</v>
      </c>
      <c r="C29" s="7" t="s">
        <v>23</v>
      </c>
      <c r="D29" s="7" t="s">
        <v>23</v>
      </c>
      <c r="E29" s="7" t="s">
        <v>23</v>
      </c>
      <c r="F29" s="7" t="s">
        <v>23</v>
      </c>
      <c r="G29" s="7" t="s">
        <v>23</v>
      </c>
    </row>
    <row r="30" spans="1:7" ht="63.75" thickBot="1">
      <c r="A30" s="6" t="s">
        <v>36</v>
      </c>
      <c r="B30" s="8" t="s">
        <v>37</v>
      </c>
      <c r="C30" s="7" t="s">
        <v>23</v>
      </c>
      <c r="D30" s="7" t="s">
        <v>23</v>
      </c>
      <c r="E30" s="7" t="s">
        <v>23</v>
      </c>
      <c r="F30" s="7" t="s">
        <v>23</v>
      </c>
      <c r="G30" s="7" t="s">
        <v>23</v>
      </c>
    </row>
    <row r="31" spans="1:7" ht="16.5" thickBot="1">
      <c r="A31" s="6" t="s">
        <v>38</v>
      </c>
      <c r="B31" s="8" t="s">
        <v>39</v>
      </c>
      <c r="C31" s="7" t="s">
        <v>23</v>
      </c>
      <c r="D31" s="7" t="s">
        <v>23</v>
      </c>
      <c r="E31" s="7" t="s">
        <v>23</v>
      </c>
      <c r="F31" s="7" t="s">
        <v>23</v>
      </c>
      <c r="G31" s="7" t="s">
        <v>23</v>
      </c>
    </row>
    <row r="32" spans="1:7" ht="32.25" thickBot="1">
      <c r="A32" s="6" t="s">
        <v>40</v>
      </c>
      <c r="B32" s="8" t="s">
        <v>41</v>
      </c>
      <c r="C32" s="7" t="s">
        <v>23</v>
      </c>
      <c r="D32" s="7" t="s">
        <v>23</v>
      </c>
      <c r="E32" s="7" t="s">
        <v>23</v>
      </c>
      <c r="F32" s="7" t="s">
        <v>23</v>
      </c>
      <c r="G32" s="7" t="s">
        <v>23</v>
      </c>
    </row>
    <row r="33" spans="1:7" ht="95.25" thickBot="1">
      <c r="A33" s="6" t="s">
        <v>42</v>
      </c>
      <c r="B33" s="8" t="s">
        <v>31</v>
      </c>
      <c r="C33" s="9"/>
      <c r="D33" s="9"/>
      <c r="E33" s="9"/>
      <c r="F33" s="9"/>
      <c r="G33" s="7"/>
    </row>
    <row r="34" spans="1:7" ht="16.5" thickBot="1">
      <c r="A34" s="6" t="s">
        <v>32</v>
      </c>
      <c r="B34" s="8" t="s">
        <v>33</v>
      </c>
      <c r="C34" s="9"/>
      <c r="D34" s="9"/>
      <c r="E34" s="9"/>
      <c r="F34" s="9"/>
      <c r="G34" s="7"/>
    </row>
    <row r="35" spans="1:7" ht="16.5" thickBot="1">
      <c r="A35" s="6" t="s">
        <v>43</v>
      </c>
      <c r="B35" s="8" t="s">
        <v>44</v>
      </c>
      <c r="C35" s="7" t="s">
        <v>23</v>
      </c>
      <c r="D35" s="7" t="s">
        <v>23</v>
      </c>
      <c r="E35" s="7" t="s">
        <v>23</v>
      </c>
      <c r="F35" s="7" t="s">
        <v>23</v>
      </c>
      <c r="G35" s="7" t="s">
        <v>23</v>
      </c>
    </row>
    <row r="36" spans="1:7" ht="32.25" thickBot="1">
      <c r="A36" s="6" t="s">
        <v>45</v>
      </c>
      <c r="B36" s="8" t="s">
        <v>46</v>
      </c>
      <c r="C36" s="7" t="s">
        <v>23</v>
      </c>
      <c r="D36" s="7" t="s">
        <v>23</v>
      </c>
      <c r="E36" s="7" t="s">
        <v>23</v>
      </c>
      <c r="F36" s="7" t="s">
        <v>23</v>
      </c>
      <c r="G36" s="7" t="s">
        <v>23</v>
      </c>
    </row>
    <row r="37" spans="1:7" ht="63.75" thickBot="1">
      <c r="A37" s="6" t="s">
        <v>47</v>
      </c>
      <c r="B37" s="8" t="s">
        <v>48</v>
      </c>
      <c r="C37" s="9"/>
      <c r="D37" s="9"/>
      <c r="E37" s="9"/>
      <c r="F37" s="9"/>
      <c r="G37" s="7"/>
    </row>
    <row r="38" spans="1:7" ht="16.5" thickBot="1">
      <c r="A38" s="6" t="s">
        <v>32</v>
      </c>
      <c r="B38" s="8" t="s">
        <v>33</v>
      </c>
      <c r="C38" s="9"/>
      <c r="D38" s="9"/>
      <c r="E38" s="9"/>
      <c r="F38" s="9"/>
      <c r="G38" s="7"/>
    </row>
    <row r="39" spans="1:7" ht="48" thickBot="1">
      <c r="A39" s="6" t="s">
        <v>49</v>
      </c>
      <c r="B39" s="8" t="s">
        <v>50</v>
      </c>
      <c r="C39" s="7" t="s">
        <v>23</v>
      </c>
      <c r="D39" s="7" t="s">
        <v>23</v>
      </c>
      <c r="E39" s="7" t="s">
        <v>23</v>
      </c>
      <c r="F39" s="7" t="s">
        <v>23</v>
      </c>
      <c r="G39" s="7" t="s">
        <v>23</v>
      </c>
    </row>
    <row r="40" spans="1:7" ht="32.25" thickBot="1">
      <c r="A40" s="6" t="s">
        <v>51</v>
      </c>
      <c r="B40" s="8" t="s">
        <v>52</v>
      </c>
      <c r="C40" s="7" t="s">
        <v>23</v>
      </c>
      <c r="D40" s="7" t="s">
        <v>23</v>
      </c>
      <c r="E40" s="7" t="s">
        <v>23</v>
      </c>
      <c r="F40" s="7" t="s">
        <v>23</v>
      </c>
      <c r="G40" s="7" t="s">
        <v>23</v>
      </c>
    </row>
    <row r="41" spans="1:7" ht="32.25" thickBot="1">
      <c r="A41" s="6" t="s">
        <v>53</v>
      </c>
      <c r="B41" s="8" t="s">
        <v>54</v>
      </c>
      <c r="C41" s="7" t="s">
        <v>23</v>
      </c>
      <c r="D41" s="7" t="s">
        <v>23</v>
      </c>
      <c r="E41" s="7" t="s">
        <v>23</v>
      </c>
      <c r="F41" s="7" t="s">
        <v>23</v>
      </c>
      <c r="G41" s="7" t="s">
        <v>23</v>
      </c>
    </row>
    <row r="42" spans="1:7" ht="63.75" thickBot="1">
      <c r="A42" s="6" t="s">
        <v>55</v>
      </c>
      <c r="B42" s="8" t="s">
        <v>56</v>
      </c>
      <c r="C42" s="9"/>
      <c r="D42" s="9"/>
      <c r="E42" s="9"/>
      <c r="F42" s="9"/>
      <c r="G42" s="7"/>
    </row>
    <row r="43" spans="1:7" ht="16.5" thickBot="1">
      <c r="A43" s="6" t="s">
        <v>32</v>
      </c>
      <c r="B43" s="8" t="s">
        <v>33</v>
      </c>
      <c r="C43" s="9"/>
      <c r="D43" s="9"/>
      <c r="E43" s="9"/>
      <c r="F43" s="9"/>
      <c r="G43" s="7"/>
    </row>
    <row r="44" spans="1:7" ht="32.25" thickBot="1">
      <c r="A44" s="6" t="s">
        <v>57</v>
      </c>
      <c r="B44" s="8" t="s">
        <v>58</v>
      </c>
      <c r="C44" s="7" t="s">
        <v>23</v>
      </c>
      <c r="D44" s="7" t="s">
        <v>23</v>
      </c>
      <c r="E44" s="7" t="s">
        <v>23</v>
      </c>
      <c r="F44" s="7" t="s">
        <v>23</v>
      </c>
      <c r="G44" s="7" t="s">
        <v>23</v>
      </c>
    </row>
    <row r="45" spans="1:7" ht="16.5" thickBot="1">
      <c r="A45" s="6" t="s">
        <v>59</v>
      </c>
      <c r="B45" s="8" t="s">
        <v>60</v>
      </c>
      <c r="C45" s="7" t="s">
        <v>23</v>
      </c>
      <c r="D45" s="7" t="s">
        <v>23</v>
      </c>
      <c r="E45" s="7" t="s">
        <v>23</v>
      </c>
      <c r="F45" s="7" t="s">
        <v>23</v>
      </c>
      <c r="G45" s="7" t="s">
        <v>23</v>
      </c>
    </row>
    <row r="46" spans="1:7" ht="32.25" thickBot="1">
      <c r="A46" s="6" t="s">
        <v>61</v>
      </c>
      <c r="B46" s="8" t="s">
        <v>54</v>
      </c>
      <c r="C46" s="7" t="s">
        <v>23</v>
      </c>
      <c r="D46" s="7" t="s">
        <v>23</v>
      </c>
      <c r="E46" s="7" t="s">
        <v>23</v>
      </c>
      <c r="F46" s="7" t="s">
        <v>23</v>
      </c>
      <c r="G46" s="7" t="s">
        <v>23</v>
      </c>
    </row>
    <row r="47" spans="1:7" ht="63.75" thickBot="1">
      <c r="A47" s="6" t="s">
        <v>62</v>
      </c>
      <c r="B47" s="8" t="s">
        <v>56</v>
      </c>
      <c r="C47" s="9"/>
      <c r="D47" s="9"/>
      <c r="E47" s="9"/>
      <c r="F47" s="9"/>
      <c r="G47" s="7"/>
    </row>
    <row r="48" spans="1:7" ht="16.5" thickBot="1">
      <c r="A48" s="6" t="s">
        <v>32</v>
      </c>
      <c r="B48" s="8" t="s">
        <v>33</v>
      </c>
      <c r="C48" s="9"/>
      <c r="D48" s="9"/>
      <c r="E48" s="9"/>
      <c r="F48" s="9"/>
      <c r="G48" s="7"/>
    </row>
    <row r="49" spans="1:7" ht="32.25" thickBot="1">
      <c r="A49" s="6" t="s">
        <v>63</v>
      </c>
      <c r="B49" s="8" t="s">
        <v>64</v>
      </c>
      <c r="C49" s="7" t="s">
        <v>23</v>
      </c>
      <c r="D49" s="7" t="s">
        <v>23</v>
      </c>
      <c r="E49" s="7" t="s">
        <v>23</v>
      </c>
      <c r="F49" s="7" t="s">
        <v>23</v>
      </c>
      <c r="G49" s="7" t="s">
        <v>23</v>
      </c>
    </row>
    <row r="50" spans="1:7" ht="16.5" thickBot="1">
      <c r="A50" s="6" t="s">
        <v>65</v>
      </c>
      <c r="B50" s="8" t="s">
        <v>66</v>
      </c>
      <c r="C50" s="9"/>
      <c r="D50" s="9"/>
      <c r="E50" s="9"/>
      <c r="F50" s="9"/>
      <c r="G50" s="7"/>
    </row>
    <row r="51" spans="1:7" ht="16.5" thickBot="1">
      <c r="A51" s="6" t="s">
        <v>32</v>
      </c>
      <c r="B51" s="8" t="s">
        <v>33</v>
      </c>
      <c r="C51" s="9"/>
      <c r="D51" s="9"/>
      <c r="E51" s="9"/>
      <c r="F51" s="9"/>
      <c r="G51" s="7"/>
    </row>
    <row r="52" spans="1:7" ht="32.25" thickBot="1">
      <c r="A52" s="6" t="s">
        <v>67</v>
      </c>
      <c r="B52" s="9" t="s">
        <v>68</v>
      </c>
      <c r="C52" s="21"/>
      <c r="D52" s="22"/>
      <c r="E52" s="22"/>
      <c r="F52" s="22"/>
      <c r="G52" s="30">
        <f>G54+G53+G55+G56+G57+G58</f>
        <v>428.28</v>
      </c>
    </row>
    <row r="53" spans="1:7" ht="16.5" thickBot="1">
      <c r="A53" s="15" t="s">
        <v>163</v>
      </c>
      <c r="B53" s="9" t="s">
        <v>154</v>
      </c>
      <c r="C53" s="21"/>
      <c r="D53" s="22"/>
      <c r="E53" s="22"/>
      <c r="F53" s="22"/>
      <c r="G53" s="30"/>
    </row>
    <row r="54" spans="1:7" ht="16.5" thickBot="1">
      <c r="A54" s="15" t="s">
        <v>164</v>
      </c>
      <c r="B54" s="9" t="s">
        <v>153</v>
      </c>
      <c r="C54" s="23">
        <v>2021</v>
      </c>
      <c r="D54" s="24">
        <v>0.22</v>
      </c>
      <c r="E54" s="24">
        <v>1</v>
      </c>
      <c r="F54" s="24">
        <v>0.04</v>
      </c>
      <c r="G54" s="30">
        <v>12.2</v>
      </c>
    </row>
    <row r="55" spans="1:7" ht="16.5" thickBot="1">
      <c r="A55" s="15" t="s">
        <v>165</v>
      </c>
      <c r="B55" s="9" t="s">
        <v>156</v>
      </c>
      <c r="C55" s="23"/>
      <c r="D55" s="24"/>
      <c r="E55" s="24"/>
      <c r="F55" s="24"/>
      <c r="G55" s="30"/>
    </row>
    <row r="56" spans="1:7" ht="16.5" thickBot="1">
      <c r="A56" s="15" t="s">
        <v>166</v>
      </c>
      <c r="B56" s="9" t="s">
        <v>157</v>
      </c>
      <c r="C56" s="23">
        <v>2021</v>
      </c>
      <c r="D56" s="24">
        <v>0.4</v>
      </c>
      <c r="E56" s="24">
        <v>10</v>
      </c>
      <c r="F56" s="24">
        <v>298</v>
      </c>
      <c r="G56" s="30">
        <v>189</v>
      </c>
    </row>
    <row r="57" spans="1:7" ht="16.5" thickBot="1">
      <c r="A57" s="15" t="s">
        <v>167</v>
      </c>
      <c r="B57" s="9" t="s">
        <v>160</v>
      </c>
      <c r="C57" s="23">
        <v>2021</v>
      </c>
      <c r="D57" s="24">
        <v>0.4</v>
      </c>
      <c r="E57" s="24">
        <v>7</v>
      </c>
      <c r="F57" s="24">
        <v>665</v>
      </c>
      <c r="G57" s="30">
        <v>227.08</v>
      </c>
    </row>
    <row r="58" spans="1:7" ht="16.5" thickBot="1">
      <c r="A58" s="15" t="s">
        <v>168</v>
      </c>
      <c r="B58" s="9" t="s">
        <v>162</v>
      </c>
      <c r="C58" s="23">
        <v>2021</v>
      </c>
      <c r="D58" s="24" t="s">
        <v>23</v>
      </c>
      <c r="E58" s="24" t="s">
        <v>23</v>
      </c>
      <c r="F58" s="24" t="s">
        <v>23</v>
      </c>
      <c r="G58" s="30"/>
    </row>
    <row r="59" spans="1:7" ht="16.5" thickBot="1">
      <c r="A59" s="6" t="s">
        <v>32</v>
      </c>
      <c r="B59" s="9" t="s">
        <v>33</v>
      </c>
      <c r="C59" s="23"/>
      <c r="D59" s="24"/>
      <c r="E59" s="24"/>
      <c r="F59" s="24"/>
      <c r="G59" s="30"/>
    </row>
    <row r="62" spans="2:7" s="20" customFormat="1" ht="15.75">
      <c r="B62" s="20" t="s">
        <v>174</v>
      </c>
      <c r="E62" s="20" t="s">
        <v>175</v>
      </c>
      <c r="G62" s="29"/>
    </row>
  </sheetData>
  <sheetProtection/>
  <printOptions/>
  <pageMargins left="0.25" right="0.25" top="0.26" bottom="0.24" header="0.17" footer="0.17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4">
      <selection activeCell="K15" sqref="K15"/>
    </sheetView>
  </sheetViews>
  <sheetFormatPr defaultColWidth="9.140625" defaultRowHeight="15"/>
  <cols>
    <col min="2" max="2" width="28.28125" style="0" customWidth="1"/>
    <col min="3" max="3" width="18.28125" style="0" customWidth="1"/>
    <col min="4" max="4" width="26.421875" style="0" customWidth="1"/>
    <col min="5" max="5" width="21.140625" style="0" customWidth="1"/>
    <col min="6" max="6" width="21.140625" style="28" customWidth="1"/>
  </cols>
  <sheetData>
    <row r="1" ht="15.75">
      <c r="A1" s="1"/>
    </row>
    <row r="2" ht="15.75">
      <c r="F2" s="3" t="s">
        <v>69</v>
      </c>
    </row>
    <row r="3" ht="15.75">
      <c r="F3" s="3" t="s">
        <v>1</v>
      </c>
    </row>
    <row r="4" ht="15.75">
      <c r="F4" s="3" t="s">
        <v>2</v>
      </c>
    </row>
    <row r="5" ht="15.75">
      <c r="F5" s="3" t="s">
        <v>3</v>
      </c>
    </row>
    <row r="6" ht="15.75">
      <c r="F6" s="3" t="s">
        <v>4</v>
      </c>
    </row>
    <row r="8" spans="3:6" s="19" customFormat="1" ht="15.75">
      <c r="C8" s="3" t="s">
        <v>5</v>
      </c>
      <c r="F8" s="31"/>
    </row>
    <row r="9" spans="3:6" s="19" customFormat="1" ht="15.75">
      <c r="C9" s="3" t="s">
        <v>70</v>
      </c>
      <c r="F9" s="31"/>
    </row>
    <row r="10" spans="3:6" s="19" customFormat="1" ht="15.75">
      <c r="C10" s="3" t="s">
        <v>71</v>
      </c>
      <c r="F10" s="31"/>
    </row>
    <row r="11" spans="3:6" s="19" customFormat="1" ht="15.75">
      <c r="C11" s="3" t="s">
        <v>172</v>
      </c>
      <c r="F11" s="31"/>
    </row>
    <row r="12" spans="3:6" s="19" customFormat="1" ht="15.75">
      <c r="C12" s="3" t="s">
        <v>177</v>
      </c>
      <c r="F12" s="31"/>
    </row>
    <row r="13" spans="1:6" s="19" customFormat="1" ht="16.5" thickBot="1">
      <c r="A13" s="1"/>
      <c r="F13" s="31"/>
    </row>
    <row r="14" spans="1:6" s="19" customFormat="1" ht="48.75" customHeight="1" thickBot="1">
      <c r="A14" s="39" t="s">
        <v>15</v>
      </c>
      <c r="B14" s="39" t="s">
        <v>72</v>
      </c>
      <c r="C14" s="41" t="s">
        <v>73</v>
      </c>
      <c r="D14" s="42"/>
      <c r="E14" s="43"/>
      <c r="F14" s="39" t="s">
        <v>170</v>
      </c>
    </row>
    <row r="15" spans="1:6" s="19" customFormat="1" ht="83.25" customHeight="1" thickBot="1">
      <c r="A15" s="40"/>
      <c r="B15" s="40"/>
      <c r="C15" s="7" t="s">
        <v>74</v>
      </c>
      <c r="D15" s="7" t="s">
        <v>75</v>
      </c>
      <c r="E15" s="7" t="s">
        <v>76</v>
      </c>
      <c r="F15" s="40"/>
    </row>
    <row r="16" spans="1:6" s="19" customFormat="1" ht="16.5" thickBot="1">
      <c r="A16" s="13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</row>
    <row r="17" spans="1:6" s="19" customFormat="1" ht="65.25" customHeight="1" thickBot="1">
      <c r="A17" s="13" t="s">
        <v>21</v>
      </c>
      <c r="B17" s="9" t="s">
        <v>77</v>
      </c>
      <c r="C17" s="32">
        <f>F17*D17</f>
        <v>668542.0800000001</v>
      </c>
      <c r="D17" s="32">
        <v>32</v>
      </c>
      <c r="E17" s="32">
        <v>3064.04</v>
      </c>
      <c r="F17" s="32">
        <f>14348.7+6543.24</f>
        <v>20891.940000000002</v>
      </c>
    </row>
    <row r="18" spans="1:6" s="19" customFormat="1" ht="62.25" customHeight="1" thickBot="1">
      <c r="A18" s="13" t="s">
        <v>34</v>
      </c>
      <c r="B18" s="9" t="s">
        <v>78</v>
      </c>
      <c r="C18" s="32">
        <f>F18*D18</f>
        <v>249735.99000000002</v>
      </c>
      <c r="D18" s="32">
        <v>21</v>
      </c>
      <c r="E18" s="32">
        <v>2013.04</v>
      </c>
      <c r="F18" s="32">
        <v>11892.19</v>
      </c>
    </row>
    <row r="19" spans="1:6" s="19" customFormat="1" ht="18" customHeight="1">
      <c r="A19" s="35"/>
      <c r="B19" s="44" t="s">
        <v>178</v>
      </c>
      <c r="C19" s="44"/>
      <c r="D19" s="44"/>
      <c r="E19" s="44"/>
      <c r="F19" s="44"/>
    </row>
    <row r="20" s="19" customFormat="1" ht="15.75">
      <c r="F20" s="31"/>
    </row>
    <row r="21" spans="2:6" s="20" customFormat="1" ht="15.75">
      <c r="B21" s="20" t="s">
        <v>174</v>
      </c>
      <c r="E21" s="20" t="s">
        <v>175</v>
      </c>
      <c r="F21" s="29"/>
    </row>
  </sheetData>
  <sheetProtection/>
  <mergeCells count="5">
    <mergeCell ref="A14:A15"/>
    <mergeCell ref="B14:B15"/>
    <mergeCell ref="C14:E14"/>
    <mergeCell ref="F14:F15"/>
    <mergeCell ref="B19:F19"/>
  </mergeCells>
  <printOptions/>
  <pageMargins left="0.25" right="0.25" top="0.35" bottom="0.37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28">
      <selection activeCell="J28" sqref="J28"/>
    </sheetView>
  </sheetViews>
  <sheetFormatPr defaultColWidth="9.140625" defaultRowHeight="15"/>
  <cols>
    <col min="2" max="2" width="66.421875" style="0" customWidth="1"/>
    <col min="3" max="3" width="17.140625" style="28" customWidth="1"/>
    <col min="4" max="4" width="20.421875" style="28" customWidth="1"/>
    <col min="5" max="5" width="16.140625" style="28" customWidth="1"/>
    <col min="6" max="6" width="9.140625" style="28" customWidth="1"/>
  </cols>
  <sheetData>
    <row r="1" ht="15.75">
      <c r="E1" s="3" t="s">
        <v>79</v>
      </c>
    </row>
    <row r="2" ht="15.75">
      <c r="E2" s="3" t="s">
        <v>1</v>
      </c>
    </row>
    <row r="3" ht="15.75">
      <c r="E3" s="3" t="s">
        <v>2</v>
      </c>
    </row>
    <row r="4" ht="15.75">
      <c r="E4" s="3" t="s">
        <v>3</v>
      </c>
    </row>
    <row r="5" ht="15.75">
      <c r="E5" s="3" t="s">
        <v>4</v>
      </c>
    </row>
    <row r="7" ht="15.75">
      <c r="B7" s="3" t="s">
        <v>80</v>
      </c>
    </row>
    <row r="8" ht="15.75">
      <c r="B8" s="3" t="s">
        <v>81</v>
      </c>
    </row>
    <row r="9" ht="15.75">
      <c r="B9" s="3" t="s">
        <v>82</v>
      </c>
    </row>
    <row r="10" ht="15.75">
      <c r="B10" s="3" t="s">
        <v>83</v>
      </c>
    </row>
    <row r="11" ht="15.75">
      <c r="B11" s="3" t="s">
        <v>171</v>
      </c>
    </row>
    <row r="12" ht="15.75">
      <c r="B12" s="1"/>
    </row>
    <row r="13" ht="15.75">
      <c r="B13" s="3" t="s">
        <v>84</v>
      </c>
    </row>
    <row r="14" ht="15.75">
      <c r="B14" s="10" t="s">
        <v>85</v>
      </c>
    </row>
    <row r="15" ht="15.75">
      <c r="C15" s="3"/>
    </row>
    <row r="16" ht="15.75">
      <c r="E16" s="3" t="s">
        <v>86</v>
      </c>
    </row>
    <row r="17" spans="1:5" ht="16.5" thickBot="1">
      <c r="A17" s="11"/>
      <c r="C17" s="28">
        <v>2019</v>
      </c>
      <c r="D17" s="28">
        <v>2018</v>
      </c>
      <c r="E17" s="28">
        <v>2017</v>
      </c>
    </row>
    <row r="18" spans="1:5" ht="87" customHeight="1" thickBot="1">
      <c r="A18" s="4" t="s">
        <v>15</v>
      </c>
      <c r="B18" s="5" t="s">
        <v>87</v>
      </c>
      <c r="C18" s="27" t="s">
        <v>88</v>
      </c>
      <c r="D18" s="27" t="s">
        <v>89</v>
      </c>
      <c r="E18" s="27" t="s">
        <v>90</v>
      </c>
    </row>
    <row r="19" spans="1:5" ht="16.5" thickBot="1">
      <c r="A19" s="6">
        <v>1</v>
      </c>
      <c r="B19" s="7">
        <v>2</v>
      </c>
      <c r="C19" s="7">
        <v>3</v>
      </c>
      <c r="D19" s="7">
        <v>4</v>
      </c>
      <c r="E19" s="7">
        <v>5</v>
      </c>
    </row>
    <row r="20" spans="1:5" ht="42" customHeight="1" thickBot="1">
      <c r="A20" s="6" t="s">
        <v>21</v>
      </c>
      <c r="B20" s="9" t="s">
        <v>91</v>
      </c>
      <c r="C20" s="33">
        <f>C21+C22+C23+C24+C25+C34</f>
        <v>368.568</v>
      </c>
      <c r="D20" s="33">
        <f>D21+D22+D23+D24+D25+D34</f>
        <v>554.76</v>
      </c>
      <c r="E20" s="33">
        <f>E21+E22+E23+E24+E25+E34</f>
        <v>527.0200000000001</v>
      </c>
    </row>
    <row r="21" spans="1:5" ht="18" customHeight="1" thickBot="1">
      <c r="A21" s="6" t="s">
        <v>92</v>
      </c>
      <c r="B21" s="9" t="s">
        <v>93</v>
      </c>
      <c r="C21" s="34">
        <v>6.979</v>
      </c>
      <c r="D21" s="34">
        <v>2.88</v>
      </c>
      <c r="E21" s="34">
        <v>2.74</v>
      </c>
    </row>
    <row r="22" spans="1:5" ht="21" customHeight="1" thickBot="1">
      <c r="A22" s="6" t="s">
        <v>94</v>
      </c>
      <c r="B22" s="9" t="s">
        <v>95</v>
      </c>
      <c r="C22" s="34">
        <v>0</v>
      </c>
      <c r="D22" s="34">
        <v>0</v>
      </c>
      <c r="E22" s="34">
        <v>0</v>
      </c>
    </row>
    <row r="23" spans="1:5" ht="18" customHeight="1" thickBot="1">
      <c r="A23" s="6" t="s">
        <v>96</v>
      </c>
      <c r="B23" s="9" t="s">
        <v>97</v>
      </c>
      <c r="C23" s="34">
        <f>20.403+92.29</f>
        <v>112.69300000000001</v>
      </c>
      <c r="D23" s="34">
        <v>369.18</v>
      </c>
      <c r="E23" s="34">
        <v>350.72</v>
      </c>
    </row>
    <row r="24" spans="1:5" ht="20.25" customHeight="1" thickBot="1">
      <c r="A24" s="6" t="s">
        <v>98</v>
      </c>
      <c r="B24" s="9" t="s">
        <v>99</v>
      </c>
      <c r="C24" s="34">
        <v>34.258</v>
      </c>
      <c r="D24" s="34">
        <v>112.32</v>
      </c>
      <c r="E24" s="34">
        <v>106.7</v>
      </c>
    </row>
    <row r="25" spans="1:5" ht="21" customHeight="1" thickBot="1">
      <c r="A25" s="6" t="s">
        <v>100</v>
      </c>
      <c r="B25" s="9" t="s">
        <v>101</v>
      </c>
      <c r="C25" s="34">
        <f>C26+C27+C28</f>
        <v>214.638</v>
      </c>
      <c r="D25" s="34">
        <f>D26+D27+D28</f>
        <v>67.14</v>
      </c>
      <c r="E25" s="34">
        <f>E26+E27+E28</f>
        <v>63.779999999999994</v>
      </c>
    </row>
    <row r="26" spans="1:5" ht="23.25" customHeight="1" thickBot="1">
      <c r="A26" s="6" t="s">
        <v>102</v>
      </c>
      <c r="B26" s="9" t="s">
        <v>103</v>
      </c>
      <c r="C26" s="34">
        <v>212.145</v>
      </c>
      <c r="D26" s="34">
        <v>31.14</v>
      </c>
      <c r="E26" s="34">
        <v>29.58</v>
      </c>
    </row>
    <row r="27" spans="1:5" ht="37.5" customHeight="1" thickBot="1">
      <c r="A27" s="6" t="s">
        <v>104</v>
      </c>
      <c r="B27" s="9" t="s">
        <v>105</v>
      </c>
      <c r="C27" s="34">
        <v>0</v>
      </c>
      <c r="D27" s="34">
        <v>0</v>
      </c>
      <c r="E27" s="34">
        <v>0</v>
      </c>
    </row>
    <row r="28" spans="1:5" ht="21" customHeight="1" thickBot="1">
      <c r="A28" s="6" t="s">
        <v>106</v>
      </c>
      <c r="B28" s="9" t="s">
        <v>107</v>
      </c>
      <c r="C28" s="34">
        <f>C29+C30+C31+C32+C33</f>
        <v>2.493</v>
      </c>
      <c r="D28" s="34">
        <f>D29+D30+D31+D32+D33</f>
        <v>36</v>
      </c>
      <c r="E28" s="34">
        <f>E29+E30+E31+E32+E33</f>
        <v>34.199999999999996</v>
      </c>
    </row>
    <row r="29" spans="1:5" ht="26.25" customHeight="1" thickBot="1">
      <c r="A29" s="6" t="s">
        <v>108</v>
      </c>
      <c r="B29" s="9" t="s">
        <v>109</v>
      </c>
      <c r="C29" s="34">
        <v>0.757</v>
      </c>
      <c r="D29" s="34">
        <v>4.86</v>
      </c>
      <c r="E29" s="34">
        <v>4.62</v>
      </c>
    </row>
    <row r="30" spans="1:5" ht="25.5" customHeight="1" thickBot="1">
      <c r="A30" s="6" t="s">
        <v>110</v>
      </c>
      <c r="B30" s="9" t="s">
        <v>111</v>
      </c>
      <c r="C30" s="34">
        <v>0</v>
      </c>
      <c r="D30" s="34">
        <v>0</v>
      </c>
      <c r="E30" s="34">
        <v>0</v>
      </c>
    </row>
    <row r="31" spans="1:5" ht="31.5" customHeight="1" thickBot="1">
      <c r="A31" s="6" t="s">
        <v>112</v>
      </c>
      <c r="B31" s="9" t="s">
        <v>113</v>
      </c>
      <c r="C31" s="34">
        <v>0</v>
      </c>
      <c r="D31" s="34">
        <v>0</v>
      </c>
      <c r="E31" s="34">
        <v>0</v>
      </c>
    </row>
    <row r="32" spans="1:5" ht="28.5" customHeight="1" thickBot="1">
      <c r="A32" s="6" t="s">
        <v>114</v>
      </c>
      <c r="B32" s="9" t="s">
        <v>115</v>
      </c>
      <c r="C32" s="34">
        <v>0</v>
      </c>
      <c r="D32" s="34">
        <v>0</v>
      </c>
      <c r="E32" s="34">
        <v>0</v>
      </c>
    </row>
    <row r="33" spans="1:5" ht="24" customHeight="1" thickBot="1">
      <c r="A33" s="6" t="s">
        <v>116</v>
      </c>
      <c r="B33" s="9" t="s">
        <v>117</v>
      </c>
      <c r="C33" s="34">
        <f>0.894+0.842</f>
        <v>1.736</v>
      </c>
      <c r="D33" s="34">
        <v>31.14</v>
      </c>
      <c r="E33" s="34">
        <v>29.58</v>
      </c>
    </row>
    <row r="34" spans="1:5" ht="24" customHeight="1" thickBot="1">
      <c r="A34" s="6" t="s">
        <v>118</v>
      </c>
      <c r="B34" s="9" t="s">
        <v>119</v>
      </c>
      <c r="C34" s="34">
        <f>C35+C36+C37+C38</f>
        <v>0</v>
      </c>
      <c r="D34" s="34">
        <f>D35+D36+D37+D38</f>
        <v>3.24</v>
      </c>
      <c r="E34" s="34">
        <f>E35+E36+E37+E38</f>
        <v>3.08</v>
      </c>
    </row>
    <row r="35" spans="1:5" ht="27" customHeight="1" thickBot="1">
      <c r="A35" s="6" t="s">
        <v>120</v>
      </c>
      <c r="B35" s="9" t="s">
        <v>121</v>
      </c>
      <c r="C35" s="34">
        <v>0</v>
      </c>
      <c r="D35" s="34">
        <v>3.24</v>
      </c>
      <c r="E35" s="34">
        <v>3.08</v>
      </c>
    </row>
    <row r="36" spans="1:5" ht="25.5" customHeight="1" thickBot="1">
      <c r="A36" s="6" t="s">
        <v>122</v>
      </c>
      <c r="B36" s="9" t="s">
        <v>123</v>
      </c>
      <c r="C36" s="34">
        <v>0</v>
      </c>
      <c r="D36" s="34">
        <v>0</v>
      </c>
      <c r="E36" s="34">
        <v>0</v>
      </c>
    </row>
    <row r="37" spans="1:5" ht="27" customHeight="1" thickBot="1">
      <c r="A37" s="6" t="s">
        <v>124</v>
      </c>
      <c r="B37" s="9" t="s">
        <v>125</v>
      </c>
      <c r="C37" s="34">
        <v>0</v>
      </c>
      <c r="D37" s="34">
        <v>0</v>
      </c>
      <c r="E37" s="34">
        <v>0</v>
      </c>
    </row>
    <row r="38" spans="1:5" ht="33.75" customHeight="1" thickBot="1">
      <c r="A38" s="6" t="s">
        <v>126</v>
      </c>
      <c r="B38" s="9" t="s">
        <v>127</v>
      </c>
      <c r="C38" s="34">
        <v>0</v>
      </c>
      <c r="D38" s="34">
        <v>0</v>
      </c>
      <c r="E38" s="34">
        <v>0</v>
      </c>
    </row>
    <row r="39" ht="15">
      <c r="B39" t="s">
        <v>178</v>
      </c>
    </row>
    <row r="41" spans="2:6" s="20" customFormat="1" ht="15.75">
      <c r="B41" s="20" t="s">
        <v>174</v>
      </c>
      <c r="C41" s="29"/>
      <c r="D41" s="29"/>
      <c r="E41" s="29" t="s">
        <v>175</v>
      </c>
      <c r="F41" s="29"/>
    </row>
  </sheetData>
  <sheetProtection/>
  <printOptions/>
  <pageMargins left="0.25" right="0.25" top="0.35" bottom="0.32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0">
      <selection activeCell="H20" sqref="H20"/>
    </sheetView>
  </sheetViews>
  <sheetFormatPr defaultColWidth="9.140625" defaultRowHeight="15"/>
  <cols>
    <col min="2" max="2" width="65.7109375" style="0" customWidth="1"/>
    <col min="3" max="3" width="20.7109375" style="0" customWidth="1"/>
    <col min="4" max="4" width="24.00390625" style="0" customWidth="1"/>
    <col min="5" max="5" width="22.7109375" style="0" customWidth="1"/>
  </cols>
  <sheetData>
    <row r="1" ht="15.75">
      <c r="E1" s="2" t="s">
        <v>128</v>
      </c>
    </row>
    <row r="2" ht="15.75">
      <c r="E2" s="2" t="s">
        <v>1</v>
      </c>
    </row>
    <row r="3" ht="15.75">
      <c r="E3" s="2" t="s">
        <v>2</v>
      </c>
    </row>
    <row r="4" ht="15.75">
      <c r="E4" s="2" t="s">
        <v>3</v>
      </c>
    </row>
    <row r="5" ht="15.75">
      <c r="E5" s="2" t="s">
        <v>4</v>
      </c>
    </row>
    <row r="7" ht="15.75">
      <c r="C7" s="3" t="s">
        <v>129</v>
      </c>
    </row>
    <row r="8" ht="15.75">
      <c r="C8" s="3" t="s">
        <v>130</v>
      </c>
    </row>
    <row r="9" ht="15.75">
      <c r="C9" s="3" t="s">
        <v>131</v>
      </c>
    </row>
    <row r="10" ht="15.75">
      <c r="C10" s="3" t="s">
        <v>132</v>
      </c>
    </row>
    <row r="11" ht="15.75">
      <c r="C11" s="3" t="s">
        <v>133</v>
      </c>
    </row>
    <row r="12" ht="15.75">
      <c r="C12" s="3" t="s">
        <v>171</v>
      </c>
    </row>
    <row r="13" ht="15.75">
      <c r="C13" s="1"/>
    </row>
    <row r="14" ht="15.75">
      <c r="E14" s="2" t="s">
        <v>134</v>
      </c>
    </row>
    <row r="15" spans="3:5" ht="15.75" thickBot="1">
      <c r="C15">
        <v>2019</v>
      </c>
      <c r="D15">
        <v>2018</v>
      </c>
      <c r="E15">
        <v>2017</v>
      </c>
    </row>
    <row r="16" spans="1:5" ht="78" customHeight="1" thickBot="1">
      <c r="A16" s="4" t="s">
        <v>15</v>
      </c>
      <c r="B16" s="5" t="s">
        <v>87</v>
      </c>
      <c r="C16" s="5" t="s">
        <v>88</v>
      </c>
      <c r="D16" s="5" t="s">
        <v>89</v>
      </c>
      <c r="E16" s="5" t="s">
        <v>135</v>
      </c>
    </row>
    <row r="17" spans="1:5" ht="16.5" thickBot="1">
      <c r="A17" s="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27.75" customHeight="1" thickBot="1">
      <c r="A18" s="41" t="s">
        <v>136</v>
      </c>
      <c r="B18" s="42"/>
      <c r="C18" s="42"/>
      <c r="D18" s="42"/>
      <c r="E18" s="43"/>
    </row>
    <row r="19" spans="1:5" ht="16.5" thickBot="1">
      <c r="A19" s="26" t="s">
        <v>21</v>
      </c>
      <c r="B19" s="36" t="s">
        <v>173</v>
      </c>
      <c r="C19" s="34">
        <v>14348.7</v>
      </c>
      <c r="D19" s="34">
        <v>20891.94</v>
      </c>
      <c r="E19" s="34">
        <v>20891.94</v>
      </c>
    </row>
    <row r="20" spans="1:5" ht="30.75" customHeight="1" thickBot="1">
      <c r="A20" s="41" t="s">
        <v>137</v>
      </c>
      <c r="B20" s="42"/>
      <c r="C20" s="42"/>
      <c r="D20" s="42"/>
      <c r="E20" s="43"/>
    </row>
    <row r="21" spans="1:5" ht="16.5" thickBot="1">
      <c r="A21" s="26" t="s">
        <v>21</v>
      </c>
      <c r="B21" s="36" t="s">
        <v>173</v>
      </c>
      <c r="C21" s="34">
        <f>11892.19+6543.24</f>
        <v>18435.43</v>
      </c>
      <c r="D21" s="34">
        <v>11892.19</v>
      </c>
      <c r="E21" s="34">
        <v>11892.19</v>
      </c>
    </row>
    <row r="22" spans="1:5" ht="15.75">
      <c r="A22" s="44" t="s">
        <v>179</v>
      </c>
      <c r="B22" s="44"/>
      <c r="C22" s="44"/>
      <c r="D22" s="44"/>
      <c r="E22" s="44"/>
    </row>
    <row r="24" spans="2:5" s="20" customFormat="1" ht="15.75">
      <c r="B24" s="20" t="s">
        <v>174</v>
      </c>
      <c r="C24" s="38"/>
      <c r="E24" s="20" t="s">
        <v>175</v>
      </c>
    </row>
    <row r="26" spans="3:5" ht="15">
      <c r="C26" s="37"/>
      <c r="E26" s="37"/>
    </row>
  </sheetData>
  <sheetProtection/>
  <mergeCells count="3">
    <mergeCell ref="A18:E18"/>
    <mergeCell ref="A20:E20"/>
    <mergeCell ref="A22:E22"/>
  </mergeCells>
  <printOptions/>
  <pageMargins left="0.25" right="0.25" top="0.26" bottom="0.22" header="0.17" footer="0.17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25">
      <selection activeCell="I37" sqref="I37"/>
    </sheetView>
  </sheetViews>
  <sheetFormatPr defaultColWidth="9.140625" defaultRowHeight="15"/>
  <cols>
    <col min="1" max="1" width="11.00390625" style="0" bestFit="1" customWidth="1"/>
    <col min="2" max="2" width="83.140625" style="0" customWidth="1"/>
    <col min="3" max="3" width="11.140625" style="0" customWidth="1"/>
    <col min="4" max="4" width="13.57421875" style="0" customWidth="1"/>
    <col min="5" max="5" width="18.8515625" style="0" customWidth="1"/>
    <col min="6" max="6" width="17.421875" style="0" customWidth="1"/>
  </cols>
  <sheetData>
    <row r="1" ht="15.75">
      <c r="F1" s="2" t="s">
        <v>138</v>
      </c>
    </row>
    <row r="2" ht="15.75">
      <c r="F2" s="2" t="s">
        <v>1</v>
      </c>
    </row>
    <row r="3" ht="15.75">
      <c r="F3" s="2" t="s">
        <v>2</v>
      </c>
    </row>
    <row r="4" ht="15.75">
      <c r="F4" s="2" t="s">
        <v>3</v>
      </c>
    </row>
    <row r="5" ht="15.75">
      <c r="F5" s="2" t="s">
        <v>4</v>
      </c>
    </row>
    <row r="7" ht="15.75">
      <c r="B7" s="3" t="s">
        <v>139</v>
      </c>
    </row>
    <row r="8" ht="15.75">
      <c r="B8" s="3" t="s">
        <v>140</v>
      </c>
    </row>
    <row r="9" ht="15.75">
      <c r="B9" s="3" t="s">
        <v>141</v>
      </c>
    </row>
    <row r="10" ht="15.75">
      <c r="B10" s="3" t="s">
        <v>142</v>
      </c>
    </row>
    <row r="11" ht="15.75">
      <c r="B11" s="3" t="s">
        <v>171</v>
      </c>
    </row>
    <row r="12" ht="15.75">
      <c r="B12" s="1"/>
    </row>
    <row r="13" ht="15.75">
      <c r="B13" s="3" t="s">
        <v>143</v>
      </c>
    </row>
    <row r="14" ht="15.75">
      <c r="B14" s="3" t="s">
        <v>144</v>
      </c>
    </row>
    <row r="15" ht="15.75">
      <c r="B15" s="3" t="s">
        <v>145</v>
      </c>
    </row>
    <row r="16" ht="15.75">
      <c r="B16" s="3" t="s">
        <v>146</v>
      </c>
    </row>
    <row r="17" ht="15.75" thickBot="1"/>
    <row r="18" spans="1:6" ht="96.75" customHeight="1" thickBot="1">
      <c r="A18" s="4" t="s">
        <v>15</v>
      </c>
      <c r="B18" s="5" t="s">
        <v>147</v>
      </c>
      <c r="C18" s="5" t="s">
        <v>17</v>
      </c>
      <c r="D18" s="5" t="s">
        <v>18</v>
      </c>
      <c r="E18" s="5" t="s">
        <v>169</v>
      </c>
      <c r="F18" s="5" t="s">
        <v>148</v>
      </c>
    </row>
    <row r="19" spans="1:6" ht="16.5" thickBot="1">
      <c r="A19" s="6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</row>
    <row r="20" spans="1:6" ht="20.25" customHeight="1" thickBot="1">
      <c r="A20" s="12" t="s">
        <v>21</v>
      </c>
      <c r="B20" s="8" t="s">
        <v>22</v>
      </c>
      <c r="C20" s="7" t="s">
        <v>23</v>
      </c>
      <c r="D20" s="7" t="s">
        <v>23</v>
      </c>
      <c r="E20" s="7" t="s">
        <v>23</v>
      </c>
      <c r="F20" s="7" t="s">
        <v>23</v>
      </c>
    </row>
    <row r="21" spans="1:6" ht="27" customHeight="1" thickBot="1">
      <c r="A21" s="12" t="s">
        <v>24</v>
      </c>
      <c r="B21" s="8" t="s">
        <v>25</v>
      </c>
      <c r="C21" s="7" t="s">
        <v>23</v>
      </c>
      <c r="D21" s="7" t="s">
        <v>23</v>
      </c>
      <c r="E21" s="7" t="s">
        <v>23</v>
      </c>
      <c r="F21" s="7" t="s">
        <v>23</v>
      </c>
    </row>
    <row r="22" spans="1:6" ht="27" customHeight="1" thickBot="1">
      <c r="A22" s="12" t="s">
        <v>26</v>
      </c>
      <c r="B22" s="8" t="s">
        <v>27</v>
      </c>
      <c r="C22" s="7" t="s">
        <v>23</v>
      </c>
      <c r="D22" s="7" t="s">
        <v>23</v>
      </c>
      <c r="E22" s="7" t="s">
        <v>23</v>
      </c>
      <c r="F22" s="7" t="s">
        <v>23</v>
      </c>
    </row>
    <row r="23" spans="1:6" ht="42" customHeight="1" thickBot="1">
      <c r="A23" s="12" t="s">
        <v>28</v>
      </c>
      <c r="B23" s="8" t="s">
        <v>29</v>
      </c>
      <c r="C23" s="7" t="s">
        <v>23</v>
      </c>
      <c r="D23" s="7" t="s">
        <v>23</v>
      </c>
      <c r="E23" s="7" t="s">
        <v>23</v>
      </c>
      <c r="F23" s="7" t="s">
        <v>23</v>
      </c>
    </row>
    <row r="24" spans="1:6" ht="82.5" customHeight="1" thickBot="1">
      <c r="A24" s="6" t="s">
        <v>30</v>
      </c>
      <c r="B24" s="8" t="s">
        <v>149</v>
      </c>
      <c r="C24" s="9"/>
      <c r="D24" s="9"/>
      <c r="E24" s="9"/>
      <c r="F24" s="9"/>
    </row>
    <row r="25" spans="1:6" ht="30" customHeight="1" thickBot="1">
      <c r="A25" s="12" t="s">
        <v>32</v>
      </c>
      <c r="B25" s="8" t="s">
        <v>33</v>
      </c>
      <c r="C25" s="9"/>
      <c r="D25" s="9"/>
      <c r="E25" s="9"/>
      <c r="F25" s="9"/>
    </row>
    <row r="26" spans="1:6" ht="30.75" customHeight="1" thickBot="1">
      <c r="A26" s="12" t="s">
        <v>34</v>
      </c>
      <c r="B26" s="8" t="s">
        <v>35</v>
      </c>
      <c r="C26" s="7" t="s">
        <v>23</v>
      </c>
      <c r="D26" s="7" t="s">
        <v>23</v>
      </c>
      <c r="E26" s="7" t="s">
        <v>23</v>
      </c>
      <c r="F26" s="7" t="s">
        <v>23</v>
      </c>
    </row>
    <row r="27" spans="1:6" ht="51" customHeight="1" thickBot="1">
      <c r="A27" s="12" t="s">
        <v>36</v>
      </c>
      <c r="B27" s="8" t="s">
        <v>150</v>
      </c>
      <c r="C27" s="9"/>
      <c r="D27" s="9"/>
      <c r="E27" s="9"/>
      <c r="F27" s="9"/>
    </row>
    <row r="28" spans="1:6" ht="23.25" customHeight="1" thickBot="1">
      <c r="A28" s="12" t="s">
        <v>38</v>
      </c>
      <c r="B28" s="8" t="s">
        <v>39</v>
      </c>
      <c r="C28" s="7" t="s">
        <v>23</v>
      </c>
      <c r="D28" s="7" t="s">
        <v>23</v>
      </c>
      <c r="E28" s="7" t="s">
        <v>23</v>
      </c>
      <c r="F28" s="7" t="s">
        <v>23</v>
      </c>
    </row>
    <row r="29" spans="1:6" ht="29.25" customHeight="1" thickBot="1">
      <c r="A29" s="12" t="s">
        <v>40</v>
      </c>
      <c r="B29" s="8" t="s">
        <v>41</v>
      </c>
      <c r="C29" s="7" t="s">
        <v>23</v>
      </c>
      <c r="D29" s="7" t="s">
        <v>23</v>
      </c>
      <c r="E29" s="7" t="s">
        <v>23</v>
      </c>
      <c r="F29" s="7" t="s">
        <v>23</v>
      </c>
    </row>
    <row r="30" spans="1:6" ht="79.5" customHeight="1" thickBot="1">
      <c r="A30" s="6" t="s">
        <v>42</v>
      </c>
      <c r="B30" s="8" t="s">
        <v>149</v>
      </c>
      <c r="C30" s="9"/>
      <c r="D30" s="9"/>
      <c r="E30" s="9"/>
      <c r="F30" s="9"/>
    </row>
    <row r="31" spans="1:6" ht="26.25" customHeight="1" thickBot="1">
      <c r="A31" s="6" t="s">
        <v>43</v>
      </c>
      <c r="B31" s="9" t="s">
        <v>68</v>
      </c>
      <c r="C31" s="25"/>
      <c r="D31" s="25"/>
      <c r="E31" s="25"/>
      <c r="F31" s="25"/>
    </row>
    <row r="32" spans="1:6" ht="26.25" customHeight="1" thickBot="1">
      <c r="A32" s="15" t="s">
        <v>151</v>
      </c>
      <c r="B32" s="9" t="s">
        <v>154</v>
      </c>
      <c r="C32" s="25"/>
      <c r="D32" s="25"/>
      <c r="E32" s="25"/>
      <c r="F32" s="25"/>
    </row>
    <row r="33" spans="1:6" ht="26.25" customHeight="1" thickBot="1">
      <c r="A33" s="15" t="s">
        <v>152</v>
      </c>
      <c r="B33" s="9" t="s">
        <v>153</v>
      </c>
      <c r="C33" s="25"/>
      <c r="D33" s="24"/>
      <c r="E33" s="24"/>
      <c r="F33" s="24"/>
    </row>
    <row r="34" spans="1:6" ht="26.25" customHeight="1" thickBot="1">
      <c r="A34" s="15" t="s">
        <v>155</v>
      </c>
      <c r="B34" s="9" t="s">
        <v>156</v>
      </c>
      <c r="C34" s="25"/>
      <c r="D34" s="24"/>
      <c r="E34" s="24"/>
      <c r="F34" s="24"/>
    </row>
    <row r="35" spans="1:6" ht="26.25" customHeight="1" thickBot="1">
      <c r="A35" s="15" t="s">
        <v>158</v>
      </c>
      <c r="B35" s="9" t="s">
        <v>157</v>
      </c>
      <c r="C35" s="25"/>
      <c r="D35" s="24"/>
      <c r="E35" s="24"/>
      <c r="F35" s="24"/>
    </row>
    <row r="36" spans="1:6" ht="26.25" customHeight="1" thickBot="1">
      <c r="A36" s="15" t="s">
        <v>159</v>
      </c>
      <c r="B36" s="9" t="s">
        <v>160</v>
      </c>
      <c r="C36" s="25"/>
      <c r="D36" s="24"/>
      <c r="E36" s="24"/>
      <c r="F36" s="24"/>
    </row>
    <row r="37" spans="1:6" ht="26.25" customHeight="1" thickBot="1">
      <c r="A37" s="15" t="s">
        <v>161</v>
      </c>
      <c r="B37" s="9" t="s">
        <v>162</v>
      </c>
      <c r="C37" s="25"/>
      <c r="D37" s="24"/>
      <c r="E37" s="24"/>
      <c r="F37" s="24"/>
    </row>
    <row r="40" spans="2:5" s="20" customFormat="1" ht="15.75">
      <c r="B40" s="20" t="s">
        <v>174</v>
      </c>
      <c r="E40" s="20" t="s">
        <v>175</v>
      </c>
    </row>
  </sheetData>
  <sheetProtection/>
  <printOptions/>
  <pageMargins left="0.25" right="0.25" top="0.38" bottom="0.3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3</cp:lastModifiedBy>
  <cp:lastPrinted>2020-10-16T05:30:06Z</cp:lastPrinted>
  <dcterms:created xsi:type="dcterms:W3CDTF">2020-08-24T06:17:48Z</dcterms:created>
  <dcterms:modified xsi:type="dcterms:W3CDTF">2020-10-16T08:47:21Z</dcterms:modified>
  <cp:category/>
  <cp:version/>
  <cp:contentType/>
  <cp:contentStatus/>
</cp:coreProperties>
</file>