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35" windowHeight="12330" activeTab="0"/>
  </bookViews>
  <sheets>
    <sheet name="2021" sheetId="1" r:id="rId1"/>
    <sheet name="Описание колонок" sheetId="2" r:id="rId2"/>
    <sheet name="2020-2024" sheetId="3" r:id="rId3"/>
    <sheet name="Лист3" sheetId="4" r:id="rId4"/>
  </sheets>
  <definedNames/>
  <calcPr fullCalcOnLoad="1"/>
</workbook>
</file>

<file path=xl/comments1.xml><?xml version="1.0" encoding="utf-8"?>
<comments xmlns="http://schemas.openxmlformats.org/spreadsheetml/2006/main">
  <authors>
    <author>Автор</author>
  </authors>
  <commentList>
    <comment ref="D26" authorId="0">
      <text>
        <r>
          <rPr>
            <b/>
            <sz val="9"/>
            <rFont val="Tahoma"/>
            <family val="2"/>
          </rPr>
          <t>Автор:</t>
        </r>
        <r>
          <rPr>
            <sz val="9"/>
            <rFont val="Tahoma"/>
            <family val="2"/>
          </rPr>
          <t xml:space="preserve">
АТ-Маркет</t>
        </r>
      </text>
    </comment>
    <comment ref="D31" authorId="0">
      <text>
        <r>
          <rPr>
            <b/>
            <sz val="9"/>
            <rFont val="Tahoma"/>
            <family val="2"/>
          </rPr>
          <t>Автор:</t>
        </r>
        <r>
          <rPr>
            <sz val="9"/>
            <rFont val="Tahoma"/>
            <family val="2"/>
          </rPr>
          <t xml:space="preserve">
мат. запас на 2020 год</t>
        </r>
      </text>
    </comment>
    <comment ref="D27" authorId="0">
      <text>
        <r>
          <rPr>
            <b/>
            <sz val="9"/>
            <rFont val="Tahoma"/>
            <family val="2"/>
          </rPr>
          <t>Автор:</t>
        </r>
        <r>
          <rPr>
            <sz val="9"/>
            <rFont val="Tahoma"/>
            <family val="2"/>
          </rPr>
          <t xml:space="preserve">
ЗАО Мекомстрой</t>
        </r>
      </text>
    </comment>
    <comment ref="D28" authorId="0">
      <text>
        <r>
          <rPr>
            <b/>
            <sz val="9"/>
            <rFont val="Tahoma"/>
            <family val="2"/>
          </rPr>
          <t>Автор:</t>
        </r>
        <r>
          <rPr>
            <sz val="9"/>
            <rFont val="Tahoma"/>
            <family val="2"/>
          </rPr>
          <t xml:space="preserve">
ООО Партнер</t>
        </r>
      </text>
    </comment>
    <comment ref="D29" authorId="0">
      <text>
        <r>
          <rPr>
            <b/>
            <sz val="9"/>
            <rFont val="Tahoma"/>
            <family val="2"/>
          </rPr>
          <t>Автор:</t>
        </r>
        <r>
          <rPr>
            <sz val="9"/>
            <rFont val="Tahoma"/>
            <family val="2"/>
          </rPr>
          <t xml:space="preserve">
ООО Гарант</t>
        </r>
      </text>
    </comment>
    <comment ref="D30" authorId="0">
      <text>
        <r>
          <rPr>
            <b/>
            <sz val="9"/>
            <rFont val="Tahoma"/>
            <family val="2"/>
          </rPr>
          <t>Автор:</t>
        </r>
        <r>
          <rPr>
            <sz val="9"/>
            <rFont val="Tahoma"/>
            <family val="2"/>
          </rPr>
          <t xml:space="preserve">
ООО УК Мясокомбинат Омский</t>
        </r>
      </text>
    </comment>
    <comment ref="D33" authorId="0">
      <text>
        <r>
          <rPr>
            <b/>
            <sz val="9"/>
            <rFont val="Tahoma"/>
            <family val="0"/>
          </rPr>
          <t>Автор:</t>
        </r>
        <r>
          <rPr>
            <sz val="9"/>
            <rFont val="Tahoma"/>
            <family val="0"/>
          </rPr>
          <t xml:space="preserve">
ООО Основа-Холдинг</t>
        </r>
      </text>
    </comment>
    <comment ref="D32" authorId="0">
      <text>
        <r>
          <rPr>
            <b/>
            <sz val="9"/>
            <rFont val="Tahoma"/>
            <family val="0"/>
          </rPr>
          <t>Автор:</t>
        </r>
        <r>
          <rPr>
            <sz val="9"/>
            <rFont val="Tahoma"/>
            <family val="0"/>
          </rPr>
          <t xml:space="preserve">
ИП Филиппов</t>
        </r>
      </text>
    </comment>
  </commentList>
</comments>
</file>

<file path=xl/sharedStrings.xml><?xml version="1.0" encoding="utf-8"?>
<sst xmlns="http://schemas.openxmlformats.org/spreadsheetml/2006/main" count="395" uniqueCount="171">
  <si>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</si>
  <si>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</si>
  <si>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</si>
  <si>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</si>
  <si>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</si>
  <si>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 ед.м)</t>
  </si>
  <si>
    <t>Единица измерения</t>
  </si>
  <si>
    <t>Регион поставки товаров (выполнения работ, оказания услуг)</t>
  </si>
  <si>
    <t>Сведения о начальной (максимальной) цене договора (цене лота)  руб. без НДС</t>
  </si>
  <si>
    <t>График осуществления процедур закупки</t>
  </si>
  <si>
    <t>Код по ОКЕИ</t>
  </si>
  <si>
    <t>Код по ОКАТО</t>
  </si>
  <si>
    <t>Планируемая дата или период размещения извещения о закупке</t>
  </si>
  <si>
    <t>Срок исполне­ния договора (месяц, год)</t>
  </si>
  <si>
    <t>да/нет</t>
  </si>
  <si>
    <t>нет</t>
  </si>
  <si>
    <t>не определена</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</si>
  <si>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</si>
  <si>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</si>
  <si>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</si>
  <si>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</si>
  <si>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</si>
  <si>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</si>
  <si>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</si>
  <si>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ООО "Гранат"</t>
  </si>
  <si>
    <t>644116, г. Омск, 36-я Северная, 5</t>
  </si>
  <si>
    <t>granat2112@mail.ru</t>
  </si>
  <si>
    <t>(3812)98-53-87</t>
  </si>
  <si>
    <t>Сведения о количестве (объеме)</t>
  </si>
  <si>
    <t>согласно условиям договора</t>
  </si>
  <si>
    <t>Дополнительные поля</t>
  </si>
  <si>
    <t>Подразделение</t>
  </si>
  <si>
    <t>Позиция плана субъектов малого и среднего бизнеса</t>
  </si>
  <si>
    <t>Категория закупки, которая не учитывается при расчёте совокупного годового стоимостного объёма договоров</t>
  </si>
  <si>
    <t>Идентификатор организации на ЭТП b2b-center.ru для которой планируется закупка</t>
  </si>
  <si>
    <t>Курс валюты</t>
  </si>
  <si>
    <t>Дата курса валюты</t>
  </si>
  <si>
    <t>Признак инновационной продукции</t>
  </si>
  <si>
    <t>Код по ОКВЭД2</t>
  </si>
  <si>
    <t>Код по ОКПД2</t>
  </si>
  <si>
    <t>68.20.2</t>
  </si>
  <si>
    <t>68.20.12</t>
  </si>
  <si>
    <t>закупки</t>
  </si>
  <si>
    <t xml:space="preserve">   </t>
  </si>
  <si>
    <t>Код способа закупки в ЕИС</t>
  </si>
  <si>
    <t>74.9</t>
  </si>
  <si>
    <t>Причина внесения изменений</t>
  </si>
  <si>
    <t>Обоснование внисения изменений</t>
  </si>
  <si>
    <t>Статус позиции</t>
  </si>
  <si>
    <t>Причина аннулирования позиции</t>
  </si>
  <si>
    <t>Идентификатор исходного плана закупок на ЕИС</t>
  </si>
  <si>
    <t>Номер позиции в исходном плане</t>
  </si>
  <si>
    <t>Позиция является долгосрочной</t>
  </si>
  <si>
    <t>Аренда РТП-10/0.4кВ и КЛ-10кВ ф.1125, 3520 (ул. Дианова, 14), ТП-4277, КЛ-10, 0,4кВ                   (ул. М. Жукова, 21)</t>
  </si>
  <si>
    <t>Аренда ТП-2229, КЛ-10кВ (ул.Завертяева / Успешная)</t>
  </si>
  <si>
    <t>единственный источник (п.7.1 пп.20 Положения…)</t>
  </si>
  <si>
    <t>Поставка кабельно-проводниковой и электротехнической продукции</t>
  </si>
  <si>
    <t xml:space="preserve"> -</t>
  </si>
  <si>
    <t xml:space="preserve">Участие субъектов малого и среднего предпринимательства в закупке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 рублей.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0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______ рублей (______ процентов).
</t>
  </si>
  <si>
    <t>31.12.2022г., договор содержит условия пролонгации на тот же срок на тех же условиях</t>
  </si>
  <si>
    <t>Аренда ПС "Мясокомбинат Омский", ТП-5, 6,                  КЛ-6кВ (ул. 2-я Солнечная, 42А)</t>
  </si>
  <si>
    <t>Аренда ТП-4367 (пр-т К. Маркса, 41), ТП-5064 (ул. Перова, 43), КЛ-10кВ</t>
  </si>
  <si>
    <t>Аренда ТП-5065, КЛ-10кВ (ул. Перова, 43)</t>
  </si>
  <si>
    <t>31.12.2024г., договор содержит условия пролонгации на тот же срок на тех же условиях</t>
  </si>
  <si>
    <t>единственный источник (п.7.1 пп.22 Положения…)</t>
  </si>
  <si>
    <t>31.12.2023г., договор содержит условия пролонгации на тот же срок на тех же условиях</t>
  </si>
  <si>
    <t>Колонки файла загрузки плана:</t>
  </si>
  <si>
    <t>номер колонки</t>
  </si>
  <si>
    <t>Тип</t>
  </si>
  <si>
    <t>Обязательность</t>
  </si>
  <si>
    <t>Содержание</t>
  </si>
  <si>
    <t>Пример</t>
  </si>
  <si>
    <t>целое число</t>
  </si>
  <si>
    <t>обязательный</t>
  </si>
  <si>
    <t>«Порядковый номер» - номер позиции плана, должен быть уникальным для плана закупки</t>
  </si>
  <si>
    <t>строка</t>
  </si>
  <si>
    <t>«Код по ОКВЭД2» - обязательный</t>
  </si>
  <si>
    <t>01.49.9</t>
  </si>
  <si>
    <t>«Код по ОКПД2» - обязательный;</t>
  </si>
  <si>
    <t>01.43.10.300</t>
  </si>
  <si>
    <t>«Предмет договора» - обязательный;</t>
  </si>
  <si>
    <t>Оказание услуг в области экспресс-анализа</t>
  </si>
  <si>
    <t>не обязательный</t>
  </si>
  <si>
    <t>«Минимально необходимые требования» - не обязательный;</t>
  </si>
  <si>
    <t>Наличие лицензии</t>
  </si>
  <si>
    <t>«Код по ОКЕИ» - обязательный;</t>
  </si>
  <si>
    <t>«Наименование ед изм» - не обязательный, в загрузке не используется;</t>
  </si>
  <si>
    <t>ед</t>
  </si>
  <si>
    <t>«Сведения о количестве» - обязательный;</t>
  </si>
  <si>
    <t>«Код по ОКАТО» - обязательный;</t>
  </si>
  <si>
    <t>«Наименование региона поставки» -не обязательный, вычислится по коду ОКАТО автоматически;</t>
  </si>
  <si>
    <t>г.Киров</t>
  </si>
  <si>
    <t>рациональное число</t>
  </si>
  <si>
    <t>«Начальная максимальная цена» - обязательный; может иметь вид 10000 или 10000 USD, если не указана валюта, то по умолчанию RUR</t>
  </si>
  <si>
    <t>1000,59 USD</t>
  </si>
  <si>
    <t>дата или период</t>
  </si>
  <si>
    <t>«Планируемая дата размещения» - обязательный; может иметь вид ДД.ММ.ГГГГ или ММ.ГГГГ</t>
  </si>
  <si>
    <t>«Срок исполнения» - обязательный; может иметь вид ДД.ММ.ГГГГ или ММ.ГГГГ</t>
  </si>
  <si>
    <t>«Способ закупки» - не используется при загрузке, не обязательный;</t>
  </si>
  <si>
    <t>Запрос котировок (цен)</t>
  </si>
  <si>
    <t>«Закупка в электронной форме» - обязательный. [1 или да; 0 или нет]</t>
  </si>
  <si>
    <t>«Код способа закупки ООС» - обязательный.</t>
  </si>
  <si>
    <t>Доп. Поле «Код подразделения» - не обязательный</t>
  </si>
  <si>
    <t>отдел закупок</t>
  </si>
  <si>
    <t>целое число или строка</t>
  </si>
  <si>
    <t>"Позиция плана субъектов малого и среднего бизнеса"  - не обязательный. [1 или да; 0, нет или не указано]</t>
  </si>
  <si>
    <t>целое число от 1 до 29</t>
  </si>
  <si>
    <t>"Закупка не учитывается при расчёте совокупного годового стоимостного объёма договоров" - необязательный. Описание возможных вариантов в таблице "Категории закупки"</t>
  </si>
  <si>
    <t xml:space="preserve">дробное число с двумя знаками после запятой </t>
  </si>
  <si>
    <t xml:space="preserve">обязательный, если валюта закупки не российский рубль </t>
  </si>
  <si>
    <t xml:space="preserve">Курс валюты по отношению к российскому рублю </t>
  </si>
  <si>
    <t xml:space="preserve">дата </t>
  </si>
  <si>
    <t xml:space="preserve">Дата установки курса </t>
  </si>
  <si>
    <t>Признак закупки инновационной продукции, необходимо указать одно из значений: да; нет</t>
  </si>
  <si>
    <t xml:space="preserve">Да </t>
  </si>
  <si>
    <t xml:space="preserve">не обязательный </t>
  </si>
  <si>
    <t>Причина внесения изменений в позицию, указывается одно или несколько возможных значений через разделитель:
1 - Изменение ТРУ и сроков;
2 - Изменение более чем на 10 процентов НМЦД;
3 - Изменение в иных случаях;</t>
  </si>
  <si>
    <t>1;2</t>
  </si>
  <si>
    <t>Обоснование внесения изменений, текстовое поле</t>
  </si>
  <si>
    <t>Изменение потребностей</t>
  </si>
  <si>
    <t>целое число от 1 до 4</t>
  </si>
  <si>
    <t>Статус позиции плана, необходимо указать одно из возможных значений:
1 - Новая (в случае добавления новой позиции);
2 - Размещена (в случае, если позиция уже ранее была в плане);
3 - Изменена (в случае внесения изменений);
4 - Аннулирована (в случае аннулирования);</t>
  </si>
  <si>
    <t>целое число от 1 до 3</t>
  </si>
  <si>
    <t>Причина аннулирования позиции. Обязательное поле для аннулированных позиций. Возможные значения:
1 - Отказ от проведения закупки;
2 - Признание торгов недействительными;
3 - Торги не состоялись;</t>
  </si>
  <si>
    <t>Категории закупки</t>
  </si>
  <si>
    <t>Код</t>
  </si>
  <si>
    <t>Значение</t>
  </si>
  <si>
    <t>закупки для обеспечения обороны страны и безопасности государства;</t>
  </si>
  <si>
    <t>закупки в области использования атомной энергии;</t>
  </si>
  <si>
    <t>закупки, которые относятся к сфере деятельности субъектов естественных монополий в соответствии с Федеральным законом "О естественных монополиях";</t>
  </si>
  <si>
    <t>закупки, которые осуществляются за пределами территории Российской Федерации и предметом которых является поставка товаров, выполнение (оказание) работ (услуг) за пределами территории Российской Федерации;</t>
  </si>
  <si>
    <t>закупки финансовых услуг, включая банковские услуги, страховые услуги, услуги на рынке ценных бумаг, услуги по договору лизинга, а также услуги, оказываемые финансовой организацией и связанные с привлечением и (или) размещением денежных средств юридических и физических лиц;</t>
  </si>
  <si>
    <t>закупки, сведения о которых составляют государственную тайну, при условии, что такие сведения содержатся в документации о закупке или в проекте договора;</t>
  </si>
  <si>
    <t>закупки, в отношении которых принято решение Правительства Российской Федерации в соответствии с частью 16 статьи 4 Федерального закона;</t>
  </si>
  <si>
    <t>закупки услуг по водоснабжению, водоотведению, теплоснабжению и газоснабжению (за исключением услуг по реализации сжиженного газа), а также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</si>
  <si>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закупки работ (услуг), выполнение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и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нормативными правовыми актами Правительства Российской Федерации, а также законодательными актами соответствующего субъекта Российской Федерации;</t>
  </si>
  <si>
    <t>закупки услуг по осуществлению авторского контроля за разработкой проектной документации на объект капитального строительства, проведению авторского надзора за строительством, реконструкцией и капитальным ремонтом объекта капитального строительства авторами, а также по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</si>
  <si>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закупки, предметом которых является аренда и (или) приобретение в собственность объектов недвижимого имущества;</t>
  </si>
  <si>
    <t>закупки энергоносителей;</t>
  </si>
  <si>
    <t>закупки услуг добычи, хранения, отгрузки (перевалки) и переработки энергоносителей;</t>
  </si>
  <si>
    <t>закупки подвижного состава и материалов верхнего строения железнодорожного пути;</t>
  </si>
  <si>
    <t>закупки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на средство индивидуализации, удостоверенным правоустанавливающим документом;</t>
  </si>
  <si>
    <t>закупки услуг в области воздушных перевозок и авиационных работ;</t>
  </si>
  <si>
    <t>закупки труб большого диаметра, используемых при строительстве магистральных нефтепроводов и нефтепродуктопроводов;</t>
  </si>
  <si>
    <t>закупки товаров, являющихся источником радиоактивной и химической опасности и применяемых для разведки, добычи, транспортировки и переработки сырой нефти и природного газа;</t>
  </si>
  <si>
    <t>закупки товаров, работ (услуг), выполняемых (оказываемых) при проведении плановых ремонтов, технического обслуживания и модернизации, осуществляемых в рамках существующих гарантийных или лицензионных обязательств по закупленным товару, работе (услуге);</t>
  </si>
  <si>
    <t>закупки товаров, в том числе происходящих из иностранного государства, и (или) работ (услуг), выполняемых (оказываемых) иностранными лицами, в целях реализации шельфовых проектов;</t>
  </si>
  <si>
    <t>закупки услуг подвижной радиотелефонной связи;</t>
  </si>
  <si>
    <t>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</si>
  <si>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закупки товаров, работ (услуг), выполняемых (оказываемых) в рамках исполнения договоров, заключенных между основным хозяйственным обществом и дочерним хозяйственным обществом и (или) хозяйственным обществом, созданным дочерним хозяйственным обществом, в случае закупки: товаров, работ (услуг) собственного производства - при необходимости соблюдения единого технологического процесса производства продукции, выполнения работ, оказания услуг;
товаров, работ (услуг), связанных с оказанием бухгалтерских услуг, информационных услуг, охранной деятельностью или с сохранением коммерческой и информационной безопасности основного хозяйственного общества, его дочерних хозяйственных обществ, хозяйственных обществ, созданных дочерними хозяйственными обществами;</t>
  </si>
  <si>
    <t>закупки услуг по обеспечению защиты персональных данных в информационных системах - в случае если начальная (максимальная) цена таких закупок превышает 200 млн. рублей;</t>
  </si>
  <si>
    <t>закупки услуг по проведению аудита и обзорной проверки консолидированной финансовой отчетности заказчиками, суммарный объем выручки которых от продажи товаров, продукции, выполнения (оказания) работ (услуг), а также от прочих доходов по данным бухгалтерской (финансовой) отчетности за предшествующий календарный год превышает 10 млрд. рублей;</t>
  </si>
  <si>
    <t>закупки необработанных природных алмазов.</t>
  </si>
  <si>
    <t>закупки государственными компаниями, созданными на основании федерального закона, товаров, работ, услуг, по результатам которых заключаются на срок более 5 лет договоры (соглашения), которые предусматривают софинансирование, проектирование и (или) разработку рабочей документации и строительство (реконструкцию и (или) комплексное обустройство), эксплуатацию, включая содержание, ремонт (при необходимости капитальный ремонт) автомобильных дорог (участков автомобильных дорог) общего пользования федерального значения и (или) отдельных дорожных сооружений, являющихся их технологической частью, а также могут предусматривать выполнение функций оператора по сбору платы за проезд по платным автомобильным дорогам (платным участкам автомобильных дорог) общего пользования федерального значения, при условии установления указанными заказчиками в отношении участников закупки требований о привлечении к исполнению таких договоров (соглашений) субподрядчиков (соисполнителей) из числа субъектов малого и среднего предпринимательства</t>
  </si>
  <si>
    <t>Закупки работ, услуг по строительству, реконструкции, капитальному ремонту и обслуживанию особо опасных, технически сложных и уникальных объектов капитального строительства, определяемых в соответствии с законодательством Российской Федерации о градостроительной деятельности, а также закупка работ, услуг по подготовке проектной документации таких объектов в случае, если начальная (максимальная) цена договора на выполнение работ, оказание услуг по результатам указанных закупок превышает 400 млн. рублей</t>
  </si>
  <si>
    <t>Закупки работ, услуг по проектированию, строительству, эксплуатации, реконструкции, капитальному ремонту, техническому перевооружению, консервации и ликвидации объектов, которые в соответствии с законодательством Российской Федерации относятся к категории опасных производственных объектов, либо критически важных объектов топливно-энергетического комплекса, критических элементов объектов топливно-энергетического комплекса, определяемых в соответствии с законодательством Российской Федерации о безопасности объектов топливно-энергетического комплекса (за исключением закупки работ, услуг, включенных в утвержденный заказчиком перечень товаров, работ, услуг (в том числе инновационной продукции, высокотехнологичной продукции), закупки которых осуществляются у субъектов малого и среднего предпринимательства (далее - перечень), в случае если начальная (максимальная) цена договора на выполнение работ, оказание услуг по результатам указанных закупок превышает 400 млн. рублей</t>
  </si>
  <si>
    <t>План закупок инновационной продукции, высокотехнологичной продукции и лекарственных средств сетевой организации ООО "Гранат" на 2020 - 2024 года</t>
  </si>
  <si>
    <t>Договор аренды транспортного средства автомобиля без экипажа  № 01-Ар Автомобиль ГАЗ 27527</t>
  </si>
  <si>
    <t>единственный источник (п.7.1 пп.1 Положения…)</t>
  </si>
  <si>
    <t>31.12.2019г., договор содержит условия пролонгации на тот же срок на тех же условиях</t>
  </si>
  <si>
    <t>Аренда нежилого помещения под ТП-1 НХА                             (ул. Нефтезаводская, 49)</t>
  </si>
  <si>
    <t>01.03.2021г., договор содержит условия пролонгации на тот же срок на тех же условиях</t>
  </si>
  <si>
    <t>План закупок товаров  (работ, услуг) сетевой организации ООО "Гранат" на 2021 год</t>
  </si>
  <si>
    <t>г/2021/1-п</t>
  </si>
  <si>
    <t>г/2021/2-п</t>
  </si>
  <si>
    <t>г/2021/3-п</t>
  </si>
  <si>
    <t>г/2021/4-п</t>
  </si>
  <si>
    <t>г/2021/5-п</t>
  </si>
  <si>
    <t>г/2021/6-п</t>
  </si>
  <si>
    <t>г/2021/7-п</t>
  </si>
  <si>
    <t>г/2021/8-п</t>
  </si>
</sst>
</file>

<file path=xl/styles.xml><?xml version="1.0" encoding="utf-8"?>
<styleSheet xmlns="http://schemas.openxmlformats.org/spreadsheetml/2006/main">
  <numFmts count="2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419]mmmm\ yyyy;@"/>
  </numFmts>
  <fonts count="58">
    <font>
      <sz val="11"/>
      <color theme="1"/>
      <name val="Calibri"/>
      <family val="2"/>
    </font>
    <font>
      <sz val="14"/>
      <color indexed="8"/>
      <name val="Calibri"/>
      <family val="2"/>
    </font>
    <font>
      <sz val="10"/>
      <name val="Times New Roman"/>
      <family val="1"/>
    </font>
    <font>
      <sz val="9"/>
      <name val="Tahoma"/>
      <family val="2"/>
    </font>
    <font>
      <b/>
      <sz val="9"/>
      <name val="Tahoma"/>
      <family val="2"/>
    </font>
    <font>
      <b/>
      <sz val="10"/>
      <name val="Arial"/>
      <family val="2"/>
    </font>
    <font>
      <sz val="10"/>
      <name val="Arial"/>
      <family val="2"/>
    </font>
    <font>
      <sz val="9"/>
      <name val="Arial"/>
      <family val="2"/>
    </font>
    <font>
      <sz val="11"/>
      <name val="Times New Roman"/>
      <family val="1"/>
    </font>
    <font>
      <sz val="12"/>
      <name val="Times New Roman"/>
      <family val="1"/>
    </font>
    <font>
      <sz val="12"/>
      <name val="Cambria"/>
      <family val="1"/>
    </font>
    <font>
      <sz val="11"/>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b/>
      <sz val="14"/>
      <color indexed="9"/>
      <name val="Calibri"/>
      <family val="2"/>
    </font>
    <font>
      <b/>
      <sz val="18"/>
      <color indexed="56"/>
      <name val="Cambria"/>
      <family val="2"/>
    </font>
    <font>
      <sz val="14"/>
      <color indexed="60"/>
      <name val="Calibri"/>
      <family val="2"/>
    </font>
    <font>
      <u val="single"/>
      <sz val="11"/>
      <color indexed="2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0"/>
      <color indexed="8"/>
      <name val="Times New Roman"/>
      <family val="1"/>
    </font>
    <font>
      <b/>
      <sz val="10"/>
      <color indexed="8"/>
      <name val="Times New Roman"/>
      <family val="1"/>
    </font>
    <font>
      <u val="single"/>
      <sz val="10"/>
      <color indexed="12"/>
      <name val="Times New Roman"/>
      <family val="1"/>
    </font>
    <font>
      <b/>
      <sz val="11"/>
      <color indexed="8"/>
      <name val="Times New Roman"/>
      <family val="1"/>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u val="single"/>
      <sz val="11"/>
      <color theme="11"/>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
      <sz val="10"/>
      <color theme="1"/>
      <name val="Times New Roman"/>
      <family val="1"/>
    </font>
    <font>
      <b/>
      <sz val="10"/>
      <color theme="1"/>
      <name val="Times New Roman"/>
      <family val="1"/>
    </font>
    <font>
      <u val="single"/>
      <sz val="10"/>
      <color theme="10"/>
      <name val="Times New Roman"/>
      <family val="1"/>
    </font>
    <font>
      <b/>
      <sz val="11"/>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bottom style="medium"/>
    </border>
    <border>
      <left style="thin"/>
      <right style="thin"/>
      <top/>
      <bottom style="medium"/>
    </border>
    <border>
      <left style="thin"/>
      <right/>
      <top/>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right style="thin"/>
      <top style="thin"/>
      <bottom style="thin"/>
    </border>
    <border>
      <left style="thin"/>
      <right/>
      <top style="thin"/>
      <bottom style="thin"/>
    </border>
    <border>
      <left>
        <color indexed="63"/>
      </left>
      <right style="thin"/>
      <top style="thin"/>
      <bottom>
        <color indexed="63"/>
      </bottom>
    </border>
    <border>
      <left style="thin"/>
      <right>
        <color indexed="63"/>
      </right>
      <top style="thin"/>
      <bottom>
        <color indexed="63"/>
      </bottom>
    </border>
    <border>
      <left/>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2" fillId="32" borderId="0" applyNumberFormat="0" applyBorder="0" applyAlignment="0" applyProtection="0"/>
  </cellStyleXfs>
  <cellXfs count="91">
    <xf numFmtId="0" fontId="0" fillId="0" borderId="0" xfId="0" applyFont="1" applyAlignment="1">
      <alignment/>
    </xf>
    <xf numFmtId="0" fontId="53" fillId="0" borderId="0" xfId="0" applyFont="1" applyFill="1" applyAlignment="1">
      <alignment vertical="center" wrapText="1"/>
    </xf>
    <xf numFmtId="49" fontId="53" fillId="0" borderId="0" xfId="0" applyNumberFormat="1" applyFont="1" applyFill="1" applyAlignment="1">
      <alignment vertical="center" wrapText="1"/>
    </xf>
    <xf numFmtId="0" fontId="53" fillId="0" borderId="10" xfId="0" applyFont="1" applyFill="1" applyBorder="1" applyAlignment="1">
      <alignment horizontal="center" vertical="center" wrapText="1"/>
    </xf>
    <xf numFmtId="0" fontId="54" fillId="0" borderId="0" xfId="0" applyFont="1" applyFill="1" applyAlignment="1">
      <alignment vertical="center" wrapText="1"/>
    </xf>
    <xf numFmtId="0" fontId="53" fillId="0" borderId="0" xfId="0" applyFont="1" applyAlignment="1">
      <alignment vertical="center" wrapText="1"/>
    </xf>
    <xf numFmtId="0" fontId="53" fillId="0" borderId="10" xfId="0" applyFont="1" applyBorder="1" applyAlignment="1">
      <alignment vertical="center" wrapText="1"/>
    </xf>
    <xf numFmtId="0" fontId="53" fillId="0" borderId="10" xfId="0" applyFont="1" applyBorder="1" applyAlignment="1">
      <alignment horizontal="left" vertical="center" wrapText="1"/>
    </xf>
    <xf numFmtId="0" fontId="55" fillId="0" borderId="10" xfId="42" applyFont="1" applyBorder="1" applyAlignment="1" applyProtection="1">
      <alignment vertical="center" wrapText="1"/>
      <protection/>
    </xf>
    <xf numFmtId="14" fontId="53" fillId="0" borderId="10" xfId="0" applyNumberFormat="1" applyFont="1" applyFill="1" applyBorder="1" applyAlignment="1">
      <alignment horizontal="center" vertical="center" wrapText="1"/>
    </xf>
    <xf numFmtId="1" fontId="53" fillId="0" borderId="10" xfId="0" applyNumberFormat="1" applyFont="1" applyBorder="1" applyAlignment="1">
      <alignment vertical="center" wrapText="1"/>
    </xf>
    <xf numFmtId="0" fontId="53" fillId="0" borderId="11" xfId="0" applyFont="1" applyFill="1" applyBorder="1" applyAlignment="1">
      <alignment horizontal="center" vertical="center" wrapText="1"/>
    </xf>
    <xf numFmtId="1" fontId="53" fillId="0" borderId="10" xfId="0" applyNumberFormat="1" applyFont="1" applyFill="1" applyBorder="1" applyAlignment="1">
      <alignment horizontal="center" vertical="center" wrapText="1"/>
    </xf>
    <xf numFmtId="1" fontId="53" fillId="0" borderId="0" xfId="0" applyNumberFormat="1" applyFont="1" applyAlignment="1">
      <alignment horizontal="center" vertical="center" wrapText="1"/>
    </xf>
    <xf numFmtId="0" fontId="53" fillId="0" borderId="10" xfId="0" applyFont="1" applyFill="1" applyBorder="1" applyAlignment="1">
      <alignment vertical="center" wrapText="1"/>
    </xf>
    <xf numFmtId="0" fontId="53" fillId="0" borderId="10" xfId="0" applyFont="1" applyBorder="1" applyAlignment="1">
      <alignment horizontal="center" vertical="center" wrapText="1"/>
    </xf>
    <xf numFmtId="0" fontId="53" fillId="0" borderId="10" xfId="0" applyFont="1" applyFill="1" applyBorder="1" applyAlignment="1">
      <alignment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4" fontId="53" fillId="0" borderId="0" xfId="0" applyNumberFormat="1" applyFont="1" applyFill="1" applyAlignment="1">
      <alignment vertical="center" wrapText="1"/>
    </xf>
    <xf numFmtId="0" fontId="53" fillId="0" borderId="10" xfId="0" applyFont="1" applyBorder="1" applyAlignment="1">
      <alignment horizontal="center" vertical="center" wrapText="1"/>
    </xf>
    <xf numFmtId="0" fontId="53" fillId="0" borderId="10" xfId="0" applyFont="1" applyFill="1" applyBorder="1" applyAlignment="1">
      <alignment vertical="center" wrapText="1"/>
    </xf>
    <xf numFmtId="0" fontId="53" fillId="0" borderId="10" xfId="0" applyFont="1" applyBorder="1" applyAlignment="1">
      <alignment horizontal="center" vertical="center" wrapText="1"/>
    </xf>
    <xf numFmtId="49" fontId="53" fillId="0" borderId="10" xfId="0" applyNumberFormat="1" applyFont="1" applyFill="1" applyBorder="1" applyAlignment="1">
      <alignment vertical="center" wrapText="1"/>
    </xf>
    <xf numFmtId="1" fontId="53" fillId="0" borderId="0" xfId="0" applyNumberFormat="1" applyFont="1" applyFill="1" applyBorder="1" applyAlignment="1">
      <alignment horizontal="center" vertical="center" wrapText="1"/>
    </xf>
    <xf numFmtId="1" fontId="53" fillId="0" borderId="0" xfId="0" applyNumberFormat="1" applyFont="1" applyBorder="1" applyAlignment="1">
      <alignment horizontal="center" vertical="center" wrapText="1"/>
    </xf>
    <xf numFmtId="1" fontId="2" fillId="0" borderId="0" xfId="0" applyNumberFormat="1" applyFont="1" applyFill="1" applyBorder="1" applyAlignment="1">
      <alignment horizontal="center" vertical="center" wrapText="1"/>
    </xf>
    <xf numFmtId="1" fontId="53" fillId="0" borderId="0" xfId="0" applyNumberFormat="1" applyFont="1" applyFill="1" applyBorder="1" applyAlignment="1">
      <alignment vertical="center" wrapText="1"/>
    </xf>
    <xf numFmtId="0" fontId="5" fillId="0" borderId="12" xfId="0" applyFont="1" applyFill="1" applyBorder="1" applyAlignment="1">
      <alignment wrapText="1"/>
    </xf>
    <xf numFmtId="0" fontId="5" fillId="0" borderId="13" xfId="0" applyFont="1" applyFill="1" applyBorder="1" applyAlignment="1">
      <alignment wrapText="1"/>
    </xf>
    <xf numFmtId="0" fontId="5" fillId="0" borderId="14" xfId="0" applyFont="1" applyFill="1" applyBorder="1" applyAlignment="1">
      <alignment wrapText="1"/>
    </xf>
    <xf numFmtId="0" fontId="6"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6" fillId="0" borderId="16" xfId="0" applyFont="1" applyFill="1" applyBorder="1" applyAlignment="1">
      <alignment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Font="1" applyFill="1" applyBorder="1" applyAlignment="1">
      <alignment wrapText="1"/>
    </xf>
    <xf numFmtId="49" fontId="8" fillId="0" borderId="19"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6" fillId="0" borderId="10" xfId="0" applyFont="1" applyFill="1" applyBorder="1" applyAlignment="1">
      <alignment wrapText="1"/>
    </xf>
    <xf numFmtId="0" fontId="6" fillId="0" borderId="19" xfId="0" applyFont="1" applyFill="1" applyBorder="1" applyAlignment="1">
      <alignment horizontal="center" vertical="center" wrapText="1"/>
    </xf>
    <xf numFmtId="0" fontId="9" fillId="0" borderId="19" xfId="0"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182" fontId="6" fillId="0" borderId="19"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1" xfId="0" applyFont="1" applyFill="1" applyBorder="1" applyAlignment="1">
      <alignment wrapText="1"/>
    </xf>
    <xf numFmtId="0" fontId="6" fillId="0" borderId="2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1" xfId="0" applyFont="1" applyFill="1" applyBorder="1" applyAlignment="1">
      <alignment wrapText="1"/>
    </xf>
    <xf numFmtId="0" fontId="0" fillId="0" borderId="0" xfId="0" applyFont="1" applyFill="1" applyBorder="1" applyAlignment="1">
      <alignment horizontal="center" vertical="center" wrapText="1"/>
    </xf>
    <xf numFmtId="0" fontId="0" fillId="0" borderId="11" xfId="0" applyFont="1" applyFill="1" applyBorder="1" applyAlignment="1">
      <alignment vertical="top" wrapText="1"/>
    </xf>
    <xf numFmtId="0" fontId="0" fillId="0" borderId="0" xfId="0" applyFont="1" applyFill="1" applyAlignment="1">
      <alignment horizontal="center" vertical="center" wrapText="1"/>
    </xf>
    <xf numFmtId="0" fontId="0"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14" fontId="0" fillId="0" borderId="0" xfId="0" applyNumberFormat="1" applyFont="1" applyFill="1" applyAlignment="1">
      <alignment horizontal="center" vertical="center" wrapText="1"/>
    </xf>
    <xf numFmtId="0" fontId="7"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Fill="1" applyBorder="1" applyAlignment="1">
      <alignment wrapText="1"/>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53" fillId="0" borderId="10" xfId="0" applyFont="1" applyFill="1" applyBorder="1" applyAlignment="1">
      <alignment vertical="center" wrapText="1"/>
    </xf>
    <xf numFmtId="0" fontId="53" fillId="0" borderId="10" xfId="0" applyFont="1" applyBorder="1" applyAlignment="1">
      <alignment horizontal="center" vertical="center" wrapText="1"/>
    </xf>
    <xf numFmtId="4" fontId="53" fillId="0" borderId="10" xfId="0" applyNumberFormat="1" applyFont="1" applyFill="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Fill="1" applyBorder="1" applyAlignment="1">
      <alignment vertical="center" wrapText="1"/>
    </xf>
    <xf numFmtId="4" fontId="53" fillId="0" borderId="11" xfId="0" applyNumberFormat="1" applyFont="1" applyFill="1" applyBorder="1" applyAlignment="1">
      <alignment vertical="center" wrapText="1"/>
    </xf>
    <xf numFmtId="4" fontId="53" fillId="0" borderId="16" xfId="0" applyNumberFormat="1" applyFont="1" applyFill="1" applyBorder="1" applyAlignment="1">
      <alignment vertical="center" wrapText="1"/>
    </xf>
    <xf numFmtId="49" fontId="2" fillId="0" borderId="10" xfId="0" applyNumberFormat="1" applyFont="1" applyBorder="1" applyAlignment="1">
      <alignment horizontal="left" vertical="center" wrapText="1"/>
    </xf>
    <xf numFmtId="1" fontId="53" fillId="0" borderId="0" xfId="0" applyNumberFormat="1" applyFont="1" applyFill="1" applyBorder="1" applyAlignment="1">
      <alignment horizontal="left" vertical="center" wrapText="1"/>
    </xf>
    <xf numFmtId="4" fontId="53" fillId="0" borderId="10" xfId="0" applyNumberFormat="1" applyFont="1" applyFill="1" applyBorder="1" applyAlignment="1">
      <alignment vertical="center" wrapText="1"/>
    </xf>
    <xf numFmtId="0" fontId="56" fillId="0" borderId="0" xfId="0" applyFont="1" applyFill="1" applyAlignment="1">
      <alignment horizontal="left" vertical="center" wrapText="1"/>
    </xf>
    <xf numFmtId="49" fontId="53" fillId="0" borderId="10" xfId="0" applyNumberFormat="1" applyFont="1" applyFill="1" applyBorder="1" applyAlignment="1">
      <alignment vertical="center" wrapText="1"/>
    </xf>
    <xf numFmtId="0" fontId="10" fillId="0" borderId="19" xfId="0" applyFont="1" applyBorder="1" applyAlignment="1">
      <alignment vertical="top" wrapText="1"/>
    </xf>
    <xf numFmtId="0" fontId="10" fillId="0" borderId="22" xfId="0" applyFont="1" applyBorder="1" applyAlignment="1">
      <alignment vertical="top" wrapText="1"/>
    </xf>
    <xf numFmtId="0" fontId="10" fillId="0" borderId="18" xfId="0" applyFont="1" applyBorder="1" applyAlignment="1">
      <alignment vertical="top" wrapText="1"/>
    </xf>
    <xf numFmtId="0" fontId="10" fillId="0" borderId="21" xfId="0" applyFont="1" applyBorder="1" applyAlignment="1">
      <alignment vertical="top" wrapText="1"/>
    </xf>
    <xf numFmtId="0" fontId="10" fillId="0" borderId="23" xfId="0" applyFont="1" applyBorder="1" applyAlignment="1">
      <alignment vertical="top" wrapText="1"/>
    </xf>
    <xf numFmtId="0" fontId="10" fillId="0" borderId="20" xfId="0" applyFont="1" applyBorder="1" applyAlignment="1">
      <alignment vertical="top" wrapText="1"/>
    </xf>
    <xf numFmtId="0" fontId="10" fillId="0" borderId="10" xfId="0" applyFont="1" applyBorder="1" applyAlignment="1">
      <alignment horizontal="left" vertical="center" wrapText="1"/>
    </xf>
    <xf numFmtId="0" fontId="10" fillId="0" borderId="10" xfId="0" applyFont="1" applyBorder="1" applyAlignment="1">
      <alignment horizontal="left" wrapText="1"/>
    </xf>
    <xf numFmtId="0" fontId="5" fillId="0" borderId="1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Таблица1" displayName="Таблица1" ref="B3:F30" comment="" totalsRowShown="0">
  <autoFilter ref="B3:F30"/>
  <tableColumns count="5">
    <tableColumn id="1" name="номер колонки"/>
    <tableColumn id="2" name="Тип"/>
    <tableColumn id="3" name="Обязательность"/>
    <tableColumn id="4" name="Содержание"/>
    <tableColumn id="5" name="Пример"/>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anat2112@mail.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ranat2112@mail.ru"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B34"/>
  <sheetViews>
    <sheetView tabSelected="1" zoomScale="85" zoomScaleNormal="85" zoomScalePageLayoutView="0" workbookViewId="0" topLeftCell="A1">
      <selection activeCell="I32" sqref="I32"/>
    </sheetView>
  </sheetViews>
  <sheetFormatPr defaultColWidth="9.140625" defaultRowHeight="15"/>
  <cols>
    <col min="1" max="1" width="11.8515625" style="5" customWidth="1"/>
    <col min="2" max="3" width="9.140625" style="5" customWidth="1"/>
    <col min="4" max="4" width="42.140625" style="5" customWidth="1"/>
    <col min="5" max="5" width="13.140625" style="5" customWidth="1"/>
    <col min="6" max="6" width="8.28125" style="5" customWidth="1"/>
    <col min="7" max="7" width="10.7109375" style="5" customWidth="1"/>
    <col min="8" max="8" width="13.7109375" style="5" customWidth="1"/>
    <col min="9" max="9" width="20.00390625" style="1" customWidth="1"/>
    <col min="10" max="10" width="12.28125" style="5" customWidth="1"/>
    <col min="11" max="11" width="16.421875" style="5" customWidth="1"/>
    <col min="12" max="12" width="14.7109375" style="5" customWidth="1"/>
    <col min="13" max="13" width="11.140625" style="5" customWidth="1"/>
    <col min="14" max="15" width="9.140625" style="5" customWidth="1"/>
    <col min="16" max="16" width="10.28125" style="5" customWidth="1"/>
    <col min="17" max="17" width="21.7109375" style="5" customWidth="1"/>
    <col min="18" max="18" width="17.00390625" style="5" customWidth="1"/>
    <col min="19" max="19" width="7.8515625" style="5" customWidth="1"/>
    <col min="20" max="20" width="8.140625" style="5" customWidth="1"/>
    <col min="21" max="21" width="14.140625" style="5" customWidth="1"/>
    <col min="22" max="23" width="11.421875" style="5" customWidth="1"/>
    <col min="24" max="16384" width="9.140625" style="5" customWidth="1"/>
  </cols>
  <sheetData>
    <row r="1" ht="12.75"/>
    <row r="2" spans="1:13" ht="14.25" customHeight="1">
      <c r="A2" s="80" t="s">
        <v>162</v>
      </c>
      <c r="B2" s="80"/>
      <c r="C2" s="80"/>
      <c r="D2" s="80"/>
      <c r="E2" s="80"/>
      <c r="F2" s="80"/>
      <c r="G2" s="1"/>
      <c r="H2" s="2"/>
      <c r="I2" s="19"/>
      <c r="J2" s="1"/>
      <c r="K2" s="1"/>
      <c r="L2" s="1"/>
      <c r="M2" s="1"/>
    </row>
    <row r="3" spans="1:13" ht="12.75">
      <c r="A3" s="1"/>
      <c r="B3" s="4"/>
      <c r="C3" s="4"/>
      <c r="D3" s="4"/>
      <c r="E3" s="4"/>
      <c r="F3" s="4"/>
      <c r="G3" s="1"/>
      <c r="H3" s="2"/>
      <c r="I3" s="19"/>
      <c r="J3" s="1"/>
      <c r="K3" s="1"/>
      <c r="L3" s="1"/>
      <c r="M3" s="1"/>
    </row>
    <row r="4" spans="1:13" ht="17.25" customHeight="1">
      <c r="A4" s="77" t="s">
        <v>17</v>
      </c>
      <c r="B4" s="77"/>
      <c r="C4" s="77"/>
      <c r="D4" s="6" t="s">
        <v>24</v>
      </c>
      <c r="F4" s="4"/>
      <c r="G4" s="1"/>
      <c r="H4" s="2"/>
      <c r="I4" s="19"/>
      <c r="J4" s="1"/>
      <c r="K4" s="1"/>
      <c r="L4" s="1"/>
      <c r="M4" s="1"/>
    </row>
    <row r="5" spans="1:13" ht="17.25" customHeight="1">
      <c r="A5" s="77" t="s">
        <v>18</v>
      </c>
      <c r="B5" s="77"/>
      <c r="C5" s="77"/>
      <c r="D5" s="6" t="s">
        <v>25</v>
      </c>
      <c r="F5" s="4"/>
      <c r="G5" s="1"/>
      <c r="H5" s="2"/>
      <c r="I5" s="19"/>
      <c r="J5" s="1"/>
      <c r="K5" s="1"/>
      <c r="L5" s="1"/>
      <c r="M5" s="1"/>
    </row>
    <row r="6" spans="1:13" ht="17.25" customHeight="1">
      <c r="A6" s="77" t="s">
        <v>19</v>
      </c>
      <c r="B6" s="77"/>
      <c r="C6" s="77"/>
      <c r="D6" s="7" t="s">
        <v>27</v>
      </c>
      <c r="F6" s="4"/>
      <c r="G6" s="1"/>
      <c r="H6" s="2"/>
      <c r="I6" s="19"/>
      <c r="J6" s="1"/>
      <c r="K6" s="1"/>
      <c r="L6" s="1"/>
      <c r="M6" s="1"/>
    </row>
    <row r="7" spans="1:13" ht="17.25" customHeight="1">
      <c r="A7" s="77" t="s">
        <v>20</v>
      </c>
      <c r="B7" s="77"/>
      <c r="C7" s="77"/>
      <c r="D7" s="8" t="s">
        <v>26</v>
      </c>
      <c r="F7" s="4"/>
      <c r="G7" s="1"/>
      <c r="H7" s="2"/>
      <c r="I7" s="19"/>
      <c r="J7" s="1"/>
      <c r="K7" s="1"/>
      <c r="L7" s="1"/>
      <c r="M7" s="1"/>
    </row>
    <row r="8" spans="1:13" ht="17.25" customHeight="1">
      <c r="A8" s="77" t="s">
        <v>21</v>
      </c>
      <c r="B8" s="77"/>
      <c r="C8" s="77"/>
      <c r="D8" s="7">
        <v>5503219060</v>
      </c>
      <c r="F8" s="4"/>
      <c r="G8" s="1"/>
      <c r="H8" s="2"/>
      <c r="I8" s="19"/>
      <c r="J8" s="1"/>
      <c r="K8" s="1"/>
      <c r="L8" s="1"/>
      <c r="M8" s="1"/>
    </row>
    <row r="9" spans="1:13" ht="17.25" customHeight="1">
      <c r="A9" s="77" t="s">
        <v>22</v>
      </c>
      <c r="B9" s="77"/>
      <c r="C9" s="77"/>
      <c r="D9" s="7">
        <v>550301001</v>
      </c>
      <c r="F9" s="4"/>
      <c r="G9" s="1"/>
      <c r="H9" s="2"/>
      <c r="I9" s="19"/>
      <c r="J9" s="1"/>
      <c r="K9" s="1"/>
      <c r="L9" s="1"/>
      <c r="M9" s="1"/>
    </row>
    <row r="10" spans="1:13" ht="17.25" customHeight="1">
      <c r="A10" s="77" t="s">
        <v>23</v>
      </c>
      <c r="B10" s="77"/>
      <c r="C10" s="77"/>
      <c r="D10" s="7">
        <v>52000000000</v>
      </c>
      <c r="F10" s="4"/>
      <c r="G10" s="1"/>
      <c r="H10" s="2"/>
      <c r="I10" s="19"/>
      <c r="J10" s="1"/>
      <c r="K10" s="1"/>
      <c r="L10" s="1"/>
      <c r="M10" s="1"/>
    </row>
    <row r="11" spans="1:13" ht="12.75">
      <c r="A11" s="1"/>
      <c r="B11" s="4"/>
      <c r="C11" s="4"/>
      <c r="D11" s="4"/>
      <c r="E11" s="4"/>
      <c r="F11" s="4"/>
      <c r="G11" s="1"/>
      <c r="H11" s="2"/>
      <c r="I11" s="19"/>
      <c r="J11" s="1"/>
      <c r="K11" s="1"/>
      <c r="L11" s="1"/>
      <c r="M11" s="1"/>
    </row>
    <row r="12" spans="1:28" ht="15" customHeight="1">
      <c r="A12" s="74" t="s">
        <v>0</v>
      </c>
      <c r="B12" s="74" t="s">
        <v>38</v>
      </c>
      <c r="C12" s="74" t="s">
        <v>39</v>
      </c>
      <c r="D12" s="74" t="s">
        <v>1</v>
      </c>
      <c r="E12" s="74"/>
      <c r="F12" s="74"/>
      <c r="G12" s="74"/>
      <c r="H12" s="81"/>
      <c r="I12" s="74"/>
      <c r="J12" s="74"/>
      <c r="K12" s="74"/>
      <c r="L12" s="74" t="s">
        <v>2</v>
      </c>
      <c r="M12" s="74" t="s">
        <v>3</v>
      </c>
      <c r="N12" s="73" t="s">
        <v>30</v>
      </c>
      <c r="O12" s="73"/>
      <c r="P12" s="73"/>
      <c r="Q12" s="73"/>
      <c r="R12" s="73"/>
      <c r="S12" s="73"/>
      <c r="T12" s="73"/>
      <c r="U12" s="73"/>
      <c r="V12" s="73"/>
      <c r="W12" s="73"/>
      <c r="X12" s="73"/>
      <c r="Y12" s="73"/>
      <c r="Z12" s="73"/>
      <c r="AA12" s="73"/>
      <c r="AB12" s="73"/>
    </row>
    <row r="13" spans="1:28" ht="76.5">
      <c r="A13" s="74"/>
      <c r="B13" s="74"/>
      <c r="C13" s="74"/>
      <c r="D13" s="74" t="s">
        <v>4</v>
      </c>
      <c r="E13" s="74" t="s">
        <v>5</v>
      </c>
      <c r="F13" s="74" t="s">
        <v>6</v>
      </c>
      <c r="G13" s="74"/>
      <c r="H13" s="23" t="s">
        <v>7</v>
      </c>
      <c r="I13" s="75" t="s">
        <v>8</v>
      </c>
      <c r="J13" s="74" t="s">
        <v>9</v>
      </c>
      <c r="K13" s="74"/>
      <c r="L13" s="74"/>
      <c r="M13" s="74"/>
      <c r="N13" s="73"/>
      <c r="O13" s="73"/>
      <c r="P13" s="73"/>
      <c r="Q13" s="73"/>
      <c r="R13" s="73"/>
      <c r="S13" s="73"/>
      <c r="T13" s="73"/>
      <c r="U13" s="73"/>
      <c r="V13" s="73"/>
      <c r="W13" s="73"/>
      <c r="X13" s="73"/>
      <c r="Y13" s="73"/>
      <c r="Z13" s="73"/>
      <c r="AA13" s="73"/>
      <c r="AB13" s="73"/>
    </row>
    <row r="14" spans="1:28" ht="89.25">
      <c r="A14" s="74"/>
      <c r="B14" s="74"/>
      <c r="C14" s="74"/>
      <c r="D14" s="74"/>
      <c r="E14" s="74"/>
      <c r="F14" s="21" t="s">
        <v>10</v>
      </c>
      <c r="G14" s="21" t="s">
        <v>28</v>
      </c>
      <c r="H14" s="23" t="s">
        <v>11</v>
      </c>
      <c r="I14" s="76"/>
      <c r="J14" s="21" t="s">
        <v>12</v>
      </c>
      <c r="K14" s="21" t="s">
        <v>13</v>
      </c>
      <c r="L14" s="74"/>
      <c r="M14" s="3" t="s">
        <v>14</v>
      </c>
      <c r="N14" s="10" t="s">
        <v>44</v>
      </c>
      <c r="O14" s="10" t="s">
        <v>31</v>
      </c>
      <c r="P14" s="10" t="s">
        <v>32</v>
      </c>
      <c r="Q14" s="10" t="s">
        <v>33</v>
      </c>
      <c r="R14" s="10" t="s">
        <v>34</v>
      </c>
      <c r="S14" s="10" t="s">
        <v>35</v>
      </c>
      <c r="T14" s="10" t="s">
        <v>36</v>
      </c>
      <c r="U14" s="10" t="s">
        <v>37</v>
      </c>
      <c r="V14" s="10" t="s">
        <v>46</v>
      </c>
      <c r="W14" s="10" t="s">
        <v>47</v>
      </c>
      <c r="X14" s="10" t="s">
        <v>48</v>
      </c>
      <c r="Y14" s="10" t="s">
        <v>49</v>
      </c>
      <c r="Z14" s="10" t="s">
        <v>50</v>
      </c>
      <c r="AA14" s="10" t="s">
        <v>51</v>
      </c>
      <c r="AB14" s="10" t="s">
        <v>52</v>
      </c>
    </row>
    <row r="15" spans="1:28" s="13" customFormat="1" ht="12.75">
      <c r="A15" s="12">
        <v>1</v>
      </c>
      <c r="B15" s="12">
        <v>2</v>
      </c>
      <c r="C15" s="12">
        <v>3</v>
      </c>
      <c r="D15" s="12">
        <v>4</v>
      </c>
      <c r="E15" s="12">
        <v>5</v>
      </c>
      <c r="F15" s="12">
        <v>6</v>
      </c>
      <c r="G15" s="12">
        <v>7</v>
      </c>
      <c r="H15" s="12">
        <v>8</v>
      </c>
      <c r="I15" s="12">
        <v>9</v>
      </c>
      <c r="J15" s="12">
        <v>10</v>
      </c>
      <c r="K15" s="12">
        <v>11</v>
      </c>
      <c r="L15" s="12">
        <v>12</v>
      </c>
      <c r="M15" s="12">
        <v>13</v>
      </c>
      <c r="N15" s="12">
        <v>14</v>
      </c>
      <c r="O15" s="12">
        <v>15</v>
      </c>
      <c r="P15" s="12">
        <v>16</v>
      </c>
      <c r="Q15" s="12">
        <v>17</v>
      </c>
      <c r="R15" s="12">
        <v>18</v>
      </c>
      <c r="S15" s="12">
        <v>19</v>
      </c>
      <c r="T15" s="12">
        <v>20</v>
      </c>
      <c r="U15" s="12">
        <v>21</v>
      </c>
      <c r="V15" s="12">
        <v>22</v>
      </c>
      <c r="W15" s="12">
        <v>23</v>
      </c>
      <c r="X15" s="12">
        <v>24</v>
      </c>
      <c r="Y15" s="12">
        <v>25</v>
      </c>
      <c r="Z15" s="12">
        <v>26</v>
      </c>
      <c r="AA15" s="12">
        <v>27</v>
      </c>
      <c r="AB15" s="12">
        <v>28</v>
      </c>
    </row>
    <row r="16" spans="1:28" s="25" customFormat="1" ht="12.75">
      <c r="A16" s="12" t="s">
        <v>57</v>
      </c>
      <c r="B16" s="12" t="s">
        <v>57</v>
      </c>
      <c r="C16" s="12" t="s">
        <v>57</v>
      </c>
      <c r="D16" s="12" t="s">
        <v>57</v>
      </c>
      <c r="E16" s="12" t="s">
        <v>57</v>
      </c>
      <c r="F16" s="12" t="s">
        <v>57</v>
      </c>
      <c r="G16" s="12" t="s">
        <v>57</v>
      </c>
      <c r="H16" s="12" t="s">
        <v>57</v>
      </c>
      <c r="I16" s="12" t="s">
        <v>57</v>
      </c>
      <c r="J16" s="12" t="s">
        <v>57</v>
      </c>
      <c r="K16" s="12" t="s">
        <v>57</v>
      </c>
      <c r="L16" s="12" t="s">
        <v>57</v>
      </c>
      <c r="M16" s="12" t="s">
        <v>57</v>
      </c>
      <c r="N16" s="12" t="s">
        <v>57</v>
      </c>
      <c r="O16" s="12" t="s">
        <v>57</v>
      </c>
      <c r="P16" s="12">
        <v>0</v>
      </c>
      <c r="Q16" s="12" t="s">
        <v>57</v>
      </c>
      <c r="R16" s="12" t="s">
        <v>57</v>
      </c>
      <c r="S16" s="12" t="s">
        <v>57</v>
      </c>
      <c r="T16" s="12" t="s">
        <v>57</v>
      </c>
      <c r="U16" s="12" t="s">
        <v>57</v>
      </c>
      <c r="V16" s="12" t="s">
        <v>57</v>
      </c>
      <c r="W16" s="12" t="s">
        <v>57</v>
      </c>
      <c r="X16" s="12" t="s">
        <v>57</v>
      </c>
      <c r="Y16" s="12" t="s">
        <v>57</v>
      </c>
      <c r="Z16" s="12" t="s">
        <v>57</v>
      </c>
      <c r="AA16" s="12" t="s">
        <v>57</v>
      </c>
      <c r="AB16" s="12" t="s">
        <v>57</v>
      </c>
    </row>
    <row r="17" spans="1:28" s="13" customFormat="1" ht="12.75" customHeight="1">
      <c r="A17" s="24"/>
      <c r="B17" s="24"/>
      <c r="C17" s="24"/>
      <c r="D17" s="24"/>
      <c r="E17" s="24"/>
      <c r="F17" s="24"/>
      <c r="G17" s="24"/>
      <c r="H17" s="24"/>
      <c r="I17" s="24"/>
      <c r="J17" s="24"/>
      <c r="K17" s="24"/>
      <c r="L17" s="26"/>
      <c r="M17" s="24"/>
      <c r="N17" s="24"/>
      <c r="O17" s="24"/>
      <c r="P17" s="24"/>
      <c r="Q17" s="24"/>
      <c r="R17" s="24"/>
      <c r="S17" s="24"/>
      <c r="T17" s="24"/>
      <c r="U17" s="24"/>
      <c r="V17" s="24"/>
      <c r="W17" s="24"/>
      <c r="X17" s="24"/>
      <c r="Y17" s="24"/>
      <c r="Z17" s="24"/>
      <c r="AA17" s="24"/>
      <c r="AB17" s="24"/>
    </row>
    <row r="18" spans="1:28" s="13" customFormat="1" ht="12.75" customHeight="1">
      <c r="A18" s="24"/>
      <c r="B18" s="24"/>
      <c r="C18" s="24"/>
      <c r="D18" s="24"/>
      <c r="E18" s="24"/>
      <c r="F18" s="24"/>
      <c r="G18" s="24"/>
      <c r="H18" s="24"/>
      <c r="I18" s="24"/>
      <c r="J18" s="24"/>
      <c r="K18" s="24"/>
      <c r="L18" s="26"/>
      <c r="M18" s="24"/>
      <c r="N18" s="24"/>
      <c r="O18" s="24"/>
      <c r="P18" s="24"/>
      <c r="Q18" s="24"/>
      <c r="R18" s="24"/>
      <c r="S18" s="24"/>
      <c r="T18" s="24"/>
      <c r="U18" s="24"/>
      <c r="V18" s="24"/>
      <c r="W18" s="24"/>
      <c r="X18" s="24"/>
      <c r="Y18" s="24"/>
      <c r="Z18" s="24"/>
      <c r="AA18" s="24"/>
      <c r="AB18" s="24"/>
    </row>
    <row r="19" spans="1:28" s="13" customFormat="1" ht="12.75" customHeight="1">
      <c r="A19" s="24"/>
      <c r="B19" s="24"/>
      <c r="C19" s="24"/>
      <c r="D19" s="24"/>
      <c r="E19" s="24"/>
      <c r="F19" s="24"/>
      <c r="G19" s="24"/>
      <c r="H19" s="24"/>
      <c r="I19" s="24"/>
      <c r="J19" s="24"/>
      <c r="K19" s="24"/>
      <c r="L19" s="26"/>
      <c r="M19" s="24"/>
      <c r="N19" s="24"/>
      <c r="O19" s="24"/>
      <c r="P19" s="24"/>
      <c r="Q19" s="24"/>
      <c r="R19" s="24"/>
      <c r="S19" s="24"/>
      <c r="T19" s="24"/>
      <c r="U19" s="24"/>
      <c r="V19" s="24"/>
      <c r="W19" s="24"/>
      <c r="X19" s="24"/>
      <c r="Y19" s="24"/>
      <c r="Z19" s="24"/>
      <c r="AA19" s="24"/>
      <c r="AB19" s="24"/>
    </row>
    <row r="20" spans="1:28" s="13" customFormat="1" ht="231" customHeight="1">
      <c r="A20" s="78" t="s">
        <v>58</v>
      </c>
      <c r="B20" s="78"/>
      <c r="C20" s="78"/>
      <c r="D20" s="78"/>
      <c r="E20" s="78"/>
      <c r="F20" s="78"/>
      <c r="G20" s="78"/>
      <c r="H20" s="78"/>
      <c r="I20" s="78"/>
      <c r="J20" s="78"/>
      <c r="K20" s="78"/>
      <c r="L20" s="78"/>
      <c r="M20" s="78"/>
      <c r="N20" s="27"/>
      <c r="O20" s="27"/>
      <c r="P20" s="27"/>
      <c r="Q20" s="27"/>
      <c r="R20" s="27"/>
      <c r="S20" s="27"/>
      <c r="T20" s="27"/>
      <c r="U20" s="27"/>
      <c r="V20" s="27"/>
      <c r="W20" s="27"/>
      <c r="X20" s="27"/>
      <c r="Y20" s="27"/>
      <c r="Z20" s="27"/>
      <c r="AA20" s="27"/>
      <c r="AB20" s="27"/>
    </row>
    <row r="21" spans="1:28" s="25" customFormat="1" ht="12.7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row>
    <row r="22" spans="1:28" ht="15" customHeight="1">
      <c r="A22" s="74" t="s">
        <v>0</v>
      </c>
      <c r="B22" s="74" t="s">
        <v>38</v>
      </c>
      <c r="C22" s="74" t="s">
        <v>39</v>
      </c>
      <c r="D22" s="74" t="s">
        <v>1</v>
      </c>
      <c r="E22" s="74"/>
      <c r="F22" s="74"/>
      <c r="G22" s="74"/>
      <c r="H22" s="81"/>
      <c r="I22" s="74"/>
      <c r="J22" s="74"/>
      <c r="K22" s="74"/>
      <c r="L22" s="74" t="s">
        <v>2</v>
      </c>
      <c r="M22" s="74" t="s">
        <v>3</v>
      </c>
      <c r="N22" s="73" t="s">
        <v>30</v>
      </c>
      <c r="O22" s="73"/>
      <c r="P22" s="73"/>
      <c r="Q22" s="73"/>
      <c r="R22" s="73"/>
      <c r="S22" s="73"/>
      <c r="T22" s="73"/>
      <c r="U22" s="73"/>
      <c r="V22" s="73"/>
      <c r="W22" s="73"/>
      <c r="X22" s="73"/>
      <c r="Y22" s="73"/>
      <c r="Z22" s="73"/>
      <c r="AA22" s="73"/>
      <c r="AB22" s="73"/>
    </row>
    <row r="23" spans="1:28" ht="76.5">
      <c r="A23" s="74"/>
      <c r="B23" s="74"/>
      <c r="C23" s="74"/>
      <c r="D23" s="74" t="s">
        <v>4</v>
      </c>
      <c r="E23" s="74" t="s">
        <v>5</v>
      </c>
      <c r="F23" s="74" t="s">
        <v>6</v>
      </c>
      <c r="G23" s="74"/>
      <c r="H23" s="23" t="s">
        <v>7</v>
      </c>
      <c r="I23" s="79" t="s">
        <v>8</v>
      </c>
      <c r="J23" s="74" t="s">
        <v>9</v>
      </c>
      <c r="K23" s="74"/>
      <c r="L23" s="74"/>
      <c r="M23" s="74"/>
      <c r="N23" s="73"/>
      <c r="O23" s="73"/>
      <c r="P23" s="73"/>
      <c r="Q23" s="73"/>
      <c r="R23" s="73"/>
      <c r="S23" s="73"/>
      <c r="T23" s="73"/>
      <c r="U23" s="73"/>
      <c r="V23" s="73"/>
      <c r="W23" s="73"/>
      <c r="X23" s="73"/>
      <c r="Y23" s="73"/>
      <c r="Z23" s="73"/>
      <c r="AA23" s="73"/>
      <c r="AB23" s="73"/>
    </row>
    <row r="24" spans="1:28" ht="89.25">
      <c r="A24" s="74"/>
      <c r="B24" s="74"/>
      <c r="C24" s="74"/>
      <c r="D24" s="74"/>
      <c r="E24" s="74"/>
      <c r="F24" s="21" t="s">
        <v>10</v>
      </c>
      <c r="G24" s="21" t="s">
        <v>28</v>
      </c>
      <c r="H24" s="23" t="s">
        <v>11</v>
      </c>
      <c r="I24" s="79"/>
      <c r="J24" s="21" t="s">
        <v>12</v>
      </c>
      <c r="K24" s="21" t="s">
        <v>13</v>
      </c>
      <c r="L24" s="74"/>
      <c r="M24" s="3" t="s">
        <v>14</v>
      </c>
      <c r="N24" s="10" t="s">
        <v>44</v>
      </c>
      <c r="O24" s="10" t="s">
        <v>31</v>
      </c>
      <c r="P24" s="10" t="s">
        <v>32</v>
      </c>
      <c r="Q24" s="10" t="s">
        <v>33</v>
      </c>
      <c r="R24" s="10" t="s">
        <v>34</v>
      </c>
      <c r="S24" s="10" t="s">
        <v>35</v>
      </c>
      <c r="T24" s="10" t="s">
        <v>36</v>
      </c>
      <c r="U24" s="10" t="s">
        <v>37</v>
      </c>
      <c r="V24" s="10" t="s">
        <v>46</v>
      </c>
      <c r="W24" s="10" t="s">
        <v>47</v>
      </c>
      <c r="X24" s="10" t="s">
        <v>48</v>
      </c>
      <c r="Y24" s="10" t="s">
        <v>49</v>
      </c>
      <c r="Z24" s="10" t="s">
        <v>50</v>
      </c>
      <c r="AA24" s="10" t="s">
        <v>51</v>
      </c>
      <c r="AB24" s="10" t="s">
        <v>52</v>
      </c>
    </row>
    <row r="25" spans="1:28" s="13" customFormat="1" ht="12.75">
      <c r="A25" s="12">
        <v>1</v>
      </c>
      <c r="B25" s="12">
        <v>2</v>
      </c>
      <c r="C25" s="12">
        <v>3</v>
      </c>
      <c r="D25" s="12">
        <v>4</v>
      </c>
      <c r="E25" s="12">
        <v>5</v>
      </c>
      <c r="F25" s="12">
        <v>6</v>
      </c>
      <c r="G25" s="12">
        <v>7</v>
      </c>
      <c r="H25" s="12">
        <v>8</v>
      </c>
      <c r="I25" s="12">
        <v>9</v>
      </c>
      <c r="J25" s="12">
        <v>10</v>
      </c>
      <c r="K25" s="12">
        <v>11</v>
      </c>
      <c r="L25" s="12">
        <v>12</v>
      </c>
      <c r="M25" s="12">
        <v>13</v>
      </c>
      <c r="N25" s="12">
        <v>14</v>
      </c>
      <c r="O25" s="12">
        <v>15</v>
      </c>
      <c r="P25" s="12">
        <v>16</v>
      </c>
      <c r="Q25" s="12">
        <v>17</v>
      </c>
      <c r="R25" s="12">
        <v>18</v>
      </c>
      <c r="S25" s="12">
        <v>19</v>
      </c>
      <c r="T25" s="12">
        <v>20</v>
      </c>
      <c r="U25" s="12">
        <v>21</v>
      </c>
      <c r="V25" s="12">
        <v>22</v>
      </c>
      <c r="W25" s="12">
        <v>23</v>
      </c>
      <c r="X25" s="12">
        <v>24</v>
      </c>
      <c r="Y25" s="12">
        <v>25</v>
      </c>
      <c r="Z25" s="12">
        <v>26</v>
      </c>
      <c r="AA25" s="12">
        <v>27</v>
      </c>
      <c r="AB25" s="12">
        <v>28</v>
      </c>
    </row>
    <row r="26" spans="1:28" s="1" customFormat="1" ht="77.25" customHeight="1">
      <c r="A26" s="15" t="s">
        <v>163</v>
      </c>
      <c r="B26" s="3" t="s">
        <v>40</v>
      </c>
      <c r="C26" s="3" t="s">
        <v>41</v>
      </c>
      <c r="D26" s="14" t="s">
        <v>53</v>
      </c>
      <c r="E26" s="3" t="s">
        <v>15</v>
      </c>
      <c r="F26" s="3">
        <v>876</v>
      </c>
      <c r="G26" s="3" t="s">
        <v>29</v>
      </c>
      <c r="H26" s="3">
        <v>52000000000</v>
      </c>
      <c r="I26" s="71">
        <f>50847.46*100/120*12</f>
        <v>508474.6</v>
      </c>
      <c r="J26" s="9" t="s">
        <v>16</v>
      </c>
      <c r="K26" s="9" t="s">
        <v>59</v>
      </c>
      <c r="L26" s="6" t="s">
        <v>55</v>
      </c>
      <c r="M26" s="11">
        <v>0</v>
      </c>
      <c r="N26" s="3"/>
      <c r="O26" s="3" t="s">
        <v>42</v>
      </c>
      <c r="P26" s="3">
        <v>1</v>
      </c>
      <c r="Q26" s="3">
        <v>0</v>
      </c>
      <c r="R26" s="14"/>
      <c r="S26" s="14"/>
      <c r="T26" s="14"/>
      <c r="U26" s="3">
        <v>0</v>
      </c>
      <c r="V26" s="14"/>
      <c r="W26" s="14"/>
      <c r="X26" s="14"/>
      <c r="Y26" s="16"/>
      <c r="Z26" s="16"/>
      <c r="AA26" s="16"/>
      <c r="AB26" s="16"/>
    </row>
    <row r="27" spans="1:28" ht="83.25" customHeight="1">
      <c r="A27" s="22" t="s">
        <v>164</v>
      </c>
      <c r="B27" s="3" t="s">
        <v>40</v>
      </c>
      <c r="C27" s="3" t="s">
        <v>41</v>
      </c>
      <c r="D27" s="6" t="s">
        <v>54</v>
      </c>
      <c r="E27" s="17" t="s">
        <v>15</v>
      </c>
      <c r="F27" s="17">
        <v>876</v>
      </c>
      <c r="G27" s="3" t="s">
        <v>29</v>
      </c>
      <c r="H27" s="17">
        <v>52000000000</v>
      </c>
      <c r="I27" s="71">
        <f>30000*12</f>
        <v>360000</v>
      </c>
      <c r="J27" s="9" t="s">
        <v>16</v>
      </c>
      <c r="K27" s="18" t="s">
        <v>65</v>
      </c>
      <c r="L27" s="6" t="s">
        <v>55</v>
      </c>
      <c r="M27" s="3">
        <v>0</v>
      </c>
      <c r="N27" s="3"/>
      <c r="O27" s="3" t="s">
        <v>42</v>
      </c>
      <c r="P27" s="3">
        <v>1</v>
      </c>
      <c r="Q27" s="17">
        <v>0</v>
      </c>
      <c r="R27" s="6"/>
      <c r="S27" s="6"/>
      <c r="T27" s="6"/>
      <c r="U27" s="17">
        <v>0</v>
      </c>
      <c r="V27" s="6"/>
      <c r="W27" s="6"/>
      <c r="X27" s="6"/>
      <c r="Y27" s="6"/>
      <c r="Z27" s="6"/>
      <c r="AA27" s="6"/>
      <c r="AB27" s="6"/>
    </row>
    <row r="28" spans="1:28" ht="83.25" customHeight="1">
      <c r="A28" s="22" t="s">
        <v>165</v>
      </c>
      <c r="B28" s="3" t="s">
        <v>40</v>
      </c>
      <c r="C28" s="3" t="s">
        <v>41</v>
      </c>
      <c r="D28" s="6" t="s">
        <v>61</v>
      </c>
      <c r="E28" s="22" t="s">
        <v>15</v>
      </c>
      <c r="F28" s="22">
        <v>876</v>
      </c>
      <c r="G28" s="3" t="s">
        <v>29</v>
      </c>
      <c r="H28" s="22">
        <v>52000000000</v>
      </c>
      <c r="I28" s="71">
        <f>10000*12</f>
        <v>120000</v>
      </c>
      <c r="J28" s="9" t="s">
        <v>16</v>
      </c>
      <c r="K28" s="22" t="s">
        <v>63</v>
      </c>
      <c r="L28" s="6" t="s">
        <v>55</v>
      </c>
      <c r="M28" s="3">
        <v>0</v>
      </c>
      <c r="N28" s="3"/>
      <c r="O28" s="3" t="s">
        <v>42</v>
      </c>
      <c r="P28" s="3">
        <v>1</v>
      </c>
      <c r="Q28" s="22">
        <v>0</v>
      </c>
      <c r="R28" s="6"/>
      <c r="S28" s="6"/>
      <c r="T28" s="6"/>
      <c r="U28" s="22">
        <v>0</v>
      </c>
      <c r="V28" s="6"/>
      <c r="W28" s="6"/>
      <c r="X28" s="6"/>
      <c r="Y28" s="6"/>
      <c r="Z28" s="6"/>
      <c r="AA28" s="6"/>
      <c r="AB28" s="6"/>
    </row>
    <row r="29" spans="1:28" ht="83.25" customHeight="1">
      <c r="A29" s="22" t="s">
        <v>166</v>
      </c>
      <c r="B29" s="3" t="s">
        <v>40</v>
      </c>
      <c r="C29" s="3" t="s">
        <v>41</v>
      </c>
      <c r="D29" s="6" t="s">
        <v>62</v>
      </c>
      <c r="E29" s="22" t="s">
        <v>15</v>
      </c>
      <c r="F29" s="22">
        <v>876</v>
      </c>
      <c r="G29" s="3" t="s">
        <v>29</v>
      </c>
      <c r="H29" s="22">
        <v>52000000000</v>
      </c>
      <c r="I29" s="71">
        <f>18000*12</f>
        <v>216000</v>
      </c>
      <c r="J29" s="9" t="s">
        <v>16</v>
      </c>
      <c r="K29" s="22" t="s">
        <v>63</v>
      </c>
      <c r="L29" s="6" t="s">
        <v>55</v>
      </c>
      <c r="M29" s="3">
        <v>0</v>
      </c>
      <c r="N29" s="3"/>
      <c r="O29" s="3" t="s">
        <v>42</v>
      </c>
      <c r="P29" s="3">
        <v>1</v>
      </c>
      <c r="Q29" s="22">
        <v>0</v>
      </c>
      <c r="R29" s="6"/>
      <c r="S29" s="6"/>
      <c r="T29" s="6"/>
      <c r="U29" s="22">
        <v>0</v>
      </c>
      <c r="V29" s="6"/>
      <c r="W29" s="6"/>
      <c r="X29" s="6"/>
      <c r="Y29" s="6"/>
      <c r="Z29" s="6"/>
      <c r="AA29" s="6"/>
      <c r="AB29" s="6"/>
    </row>
    <row r="30" spans="1:28" ht="83.25" customHeight="1">
      <c r="A30" s="22" t="s">
        <v>167</v>
      </c>
      <c r="B30" s="3" t="s">
        <v>40</v>
      </c>
      <c r="C30" s="3" t="s">
        <v>41</v>
      </c>
      <c r="D30" s="6" t="s">
        <v>60</v>
      </c>
      <c r="E30" s="22" t="s">
        <v>15</v>
      </c>
      <c r="F30" s="22">
        <v>876</v>
      </c>
      <c r="G30" s="3" t="s">
        <v>29</v>
      </c>
      <c r="H30" s="22">
        <v>52000000000</v>
      </c>
      <c r="I30" s="71">
        <f>70000*100/120*12</f>
        <v>700000</v>
      </c>
      <c r="J30" s="9" t="s">
        <v>16</v>
      </c>
      <c r="K30" s="22" t="s">
        <v>63</v>
      </c>
      <c r="L30" s="6" t="s">
        <v>55</v>
      </c>
      <c r="M30" s="3">
        <v>0</v>
      </c>
      <c r="N30" s="3"/>
      <c r="O30" s="3" t="s">
        <v>42</v>
      </c>
      <c r="P30" s="3">
        <v>1</v>
      </c>
      <c r="Q30" s="22">
        <v>0</v>
      </c>
      <c r="R30" s="6"/>
      <c r="S30" s="6"/>
      <c r="T30" s="6"/>
      <c r="U30" s="22">
        <v>0</v>
      </c>
      <c r="V30" s="6"/>
      <c r="W30" s="6"/>
      <c r="X30" s="6"/>
      <c r="Y30" s="6"/>
      <c r="Z30" s="6"/>
      <c r="AA30" s="6"/>
      <c r="AB30" s="6"/>
    </row>
    <row r="31" spans="1:28" ht="78.75" customHeight="1">
      <c r="A31" s="22" t="s">
        <v>168</v>
      </c>
      <c r="B31" s="20" t="s">
        <v>45</v>
      </c>
      <c r="C31" s="20" t="s">
        <v>45</v>
      </c>
      <c r="D31" s="6" t="s">
        <v>56</v>
      </c>
      <c r="E31" s="20" t="s">
        <v>15</v>
      </c>
      <c r="F31" s="20">
        <v>876</v>
      </c>
      <c r="G31" s="3" t="s">
        <v>29</v>
      </c>
      <c r="H31" s="20">
        <v>52000000000</v>
      </c>
      <c r="I31" s="71">
        <f>495460/1.2</f>
        <v>412883.3333333334</v>
      </c>
      <c r="J31" s="9" t="s">
        <v>16</v>
      </c>
      <c r="K31" s="20" t="s">
        <v>159</v>
      </c>
      <c r="L31" s="6" t="s">
        <v>64</v>
      </c>
      <c r="M31" s="3">
        <v>0</v>
      </c>
      <c r="N31" s="3"/>
      <c r="O31" s="3" t="s">
        <v>42</v>
      </c>
      <c r="P31" s="3">
        <v>1</v>
      </c>
      <c r="Q31" s="20">
        <v>0</v>
      </c>
      <c r="R31" s="6"/>
      <c r="S31" s="6"/>
      <c r="T31" s="6"/>
      <c r="U31" s="20">
        <v>0</v>
      </c>
      <c r="V31" s="6"/>
      <c r="W31" s="6"/>
      <c r="X31" s="6"/>
      <c r="Y31" s="6"/>
      <c r="Z31" s="6"/>
      <c r="AA31" s="6"/>
      <c r="AB31" s="6"/>
    </row>
    <row r="32" spans="1:28" ht="77.25" customHeight="1">
      <c r="A32" s="65" t="s">
        <v>169</v>
      </c>
      <c r="B32" s="65" t="s">
        <v>45</v>
      </c>
      <c r="C32" s="65" t="s">
        <v>45</v>
      </c>
      <c r="D32" s="69" t="s">
        <v>157</v>
      </c>
      <c r="E32" s="65" t="s">
        <v>15</v>
      </c>
      <c r="F32" s="65">
        <v>876</v>
      </c>
      <c r="G32" s="67" t="s">
        <v>29</v>
      </c>
      <c r="H32" s="65">
        <v>52000000000</v>
      </c>
      <c r="I32" s="71">
        <f>12392.876*12</f>
        <v>148714.512</v>
      </c>
      <c r="J32" s="68" t="s">
        <v>16</v>
      </c>
      <c r="K32" s="70" t="s">
        <v>159</v>
      </c>
      <c r="L32" s="6" t="s">
        <v>158</v>
      </c>
      <c r="M32" s="72">
        <v>0</v>
      </c>
      <c r="N32" s="6"/>
      <c r="O32" s="65" t="s">
        <v>42</v>
      </c>
      <c r="P32" s="3">
        <v>1</v>
      </c>
      <c r="Q32" s="65">
        <v>0</v>
      </c>
      <c r="R32" s="66"/>
      <c r="S32" s="66"/>
      <c r="T32" s="66"/>
      <c r="U32" s="65">
        <v>0</v>
      </c>
      <c r="V32" s="66"/>
      <c r="W32" s="66"/>
      <c r="X32" s="66"/>
      <c r="Y32" s="66"/>
      <c r="Z32" s="66"/>
      <c r="AA32" s="66"/>
      <c r="AB32" s="66"/>
    </row>
    <row r="33" spans="1:28" ht="76.5">
      <c r="A33" s="65" t="s">
        <v>170</v>
      </c>
      <c r="B33" s="3" t="s">
        <v>40</v>
      </c>
      <c r="C33" s="3" t="s">
        <v>41</v>
      </c>
      <c r="D33" s="6" t="s">
        <v>160</v>
      </c>
      <c r="E33" s="65" t="s">
        <v>15</v>
      </c>
      <c r="F33" s="65">
        <v>876</v>
      </c>
      <c r="G33" s="67" t="s">
        <v>29</v>
      </c>
      <c r="H33" s="65">
        <v>52000000000</v>
      </c>
      <c r="I33" s="71">
        <f>14700*12</f>
        <v>176400</v>
      </c>
      <c r="J33" s="68" t="s">
        <v>16</v>
      </c>
      <c r="K33" s="72" t="s">
        <v>161</v>
      </c>
      <c r="L33" s="6" t="s">
        <v>55</v>
      </c>
      <c r="M33" s="72">
        <v>0</v>
      </c>
      <c r="N33" s="6"/>
      <c r="O33" s="65" t="s">
        <v>42</v>
      </c>
      <c r="P33" s="3">
        <v>1</v>
      </c>
      <c r="Q33" s="65">
        <v>0</v>
      </c>
      <c r="R33" s="66"/>
      <c r="S33" s="66"/>
      <c r="T33" s="66"/>
      <c r="U33" s="65">
        <v>0</v>
      </c>
      <c r="V33" s="66"/>
      <c r="W33" s="66"/>
      <c r="X33" s="66"/>
      <c r="Y33" s="66"/>
      <c r="Z33" s="66"/>
      <c r="AA33" s="66"/>
      <c r="AB33" s="66"/>
    </row>
    <row r="34" ht="12.75">
      <c r="D34" s="5" t="s">
        <v>43</v>
      </c>
    </row>
  </sheetData>
  <sheetProtection/>
  <mergeCells count="33">
    <mergeCell ref="A2:F2"/>
    <mergeCell ref="J23:K23"/>
    <mergeCell ref="A22:A24"/>
    <mergeCell ref="B22:B24"/>
    <mergeCell ref="C22:C24"/>
    <mergeCell ref="D22:K22"/>
    <mergeCell ref="A4:C4"/>
    <mergeCell ref="D12:K12"/>
    <mergeCell ref="A12:A14"/>
    <mergeCell ref="B12:B14"/>
    <mergeCell ref="N22:AB23"/>
    <mergeCell ref="D23:D24"/>
    <mergeCell ref="F23:G23"/>
    <mergeCell ref="M22:M23"/>
    <mergeCell ref="I23:I24"/>
    <mergeCell ref="L22:L24"/>
    <mergeCell ref="A5:C5"/>
    <mergeCell ref="A6:C6"/>
    <mergeCell ref="E23:E24"/>
    <mergeCell ref="A9:C9"/>
    <mergeCell ref="A10:C10"/>
    <mergeCell ref="A8:C8"/>
    <mergeCell ref="A7:C7"/>
    <mergeCell ref="A20:M20"/>
    <mergeCell ref="C12:C14"/>
    <mergeCell ref="N12:AB13"/>
    <mergeCell ref="D13:D14"/>
    <mergeCell ref="E13:E14"/>
    <mergeCell ref="F13:G13"/>
    <mergeCell ref="I13:I14"/>
    <mergeCell ref="J13:K13"/>
    <mergeCell ref="L12:L14"/>
    <mergeCell ref="M12:M13"/>
  </mergeCells>
  <hyperlinks>
    <hyperlink ref="D7" r:id="rId1" display="granat2112@mail.ru"/>
  </hyperlinks>
  <printOptions/>
  <pageMargins left="0.7" right="0.7" top="0.75" bottom="0.75" header="0.3" footer="0.3"/>
  <pageSetup fitToHeight="1" fitToWidth="1" horizontalDpi="180" verticalDpi="180" orientation="landscape" paperSize="9" scale="34" r:id="rId4"/>
  <legacyDrawing r:id="rId3"/>
</worksheet>
</file>

<file path=xl/worksheets/sheet2.xml><?xml version="1.0" encoding="utf-8"?>
<worksheet xmlns="http://schemas.openxmlformats.org/spreadsheetml/2006/main" xmlns:r="http://schemas.openxmlformats.org/officeDocument/2006/relationships">
  <dimension ref="B1:F63"/>
  <sheetViews>
    <sheetView zoomScalePageLayoutView="0" workbookViewId="0" topLeftCell="A1">
      <selection activeCell="G19" sqref="G19"/>
    </sheetView>
  </sheetViews>
  <sheetFormatPr defaultColWidth="8.8515625" defaultRowHeight="15"/>
  <cols>
    <col min="1" max="1" width="8.8515625" style="0" customWidth="1"/>
    <col min="2" max="2" width="17.28125" style="0" customWidth="1"/>
    <col min="3" max="3" width="18.421875" style="0" bestFit="1" customWidth="1"/>
    <col min="4" max="4" width="18.421875" style="0" customWidth="1"/>
    <col min="5" max="5" width="51.140625" style="0" customWidth="1"/>
    <col min="6" max="6" width="23.7109375" style="0" customWidth="1"/>
    <col min="7" max="9" width="8.8515625" style="0" customWidth="1"/>
  </cols>
  <sheetData>
    <row r="1" ht="15">
      <c r="B1" t="s">
        <v>66</v>
      </c>
    </row>
    <row r="3" spans="2:6" ht="15.75" thickBot="1">
      <c r="B3" s="28" t="s">
        <v>67</v>
      </c>
      <c r="C3" s="29" t="s">
        <v>68</v>
      </c>
      <c r="D3" s="29" t="s">
        <v>69</v>
      </c>
      <c r="E3" s="29" t="s">
        <v>70</v>
      </c>
      <c r="F3" s="30" t="s">
        <v>71</v>
      </c>
    </row>
    <row r="4" spans="2:6" ht="26.25">
      <c r="B4" s="31">
        <v>1</v>
      </c>
      <c r="C4" s="32" t="s">
        <v>72</v>
      </c>
      <c r="D4" s="32" t="s">
        <v>73</v>
      </c>
      <c r="E4" s="33" t="s">
        <v>74</v>
      </c>
      <c r="F4" s="34">
        <v>12</v>
      </c>
    </row>
    <row r="5" spans="2:6" ht="15">
      <c r="B5" s="35">
        <v>2</v>
      </c>
      <c r="C5" s="36" t="s">
        <v>75</v>
      </c>
      <c r="D5" s="36" t="s">
        <v>73</v>
      </c>
      <c r="E5" s="37" t="s">
        <v>76</v>
      </c>
      <c r="F5" s="38" t="s">
        <v>77</v>
      </c>
    </row>
    <row r="6" spans="2:6" ht="15">
      <c r="B6" s="35">
        <v>3</v>
      </c>
      <c r="C6" s="36" t="s">
        <v>75</v>
      </c>
      <c r="D6" s="36" t="s">
        <v>73</v>
      </c>
      <c r="E6" s="37" t="s">
        <v>78</v>
      </c>
      <c r="F6" s="39" t="s">
        <v>79</v>
      </c>
    </row>
    <row r="7" spans="2:6" ht="25.5">
      <c r="B7" s="35">
        <v>4</v>
      </c>
      <c r="C7" s="36" t="s">
        <v>75</v>
      </c>
      <c r="D7" s="36" t="s">
        <v>73</v>
      </c>
      <c r="E7" s="40" t="s">
        <v>80</v>
      </c>
      <c r="F7" s="41" t="s">
        <v>81</v>
      </c>
    </row>
    <row r="8" spans="2:6" ht="26.25">
      <c r="B8" s="35">
        <v>5</v>
      </c>
      <c r="C8" s="36" t="s">
        <v>75</v>
      </c>
      <c r="D8" s="36" t="s">
        <v>82</v>
      </c>
      <c r="E8" s="40" t="s">
        <v>83</v>
      </c>
      <c r="F8" s="42" t="s">
        <v>84</v>
      </c>
    </row>
    <row r="9" spans="2:6" ht="15.75">
      <c r="B9" s="35">
        <v>6</v>
      </c>
      <c r="C9" s="36" t="s">
        <v>72</v>
      </c>
      <c r="D9" s="36" t="s">
        <v>73</v>
      </c>
      <c r="E9" s="40" t="s">
        <v>85</v>
      </c>
      <c r="F9" s="42">
        <v>642</v>
      </c>
    </row>
    <row r="10" spans="2:6" ht="26.25">
      <c r="B10" s="35">
        <v>7</v>
      </c>
      <c r="C10" s="36" t="s">
        <v>75</v>
      </c>
      <c r="D10" s="36" t="s">
        <v>82</v>
      </c>
      <c r="E10" s="40" t="s">
        <v>86</v>
      </c>
      <c r="F10" s="42" t="s">
        <v>87</v>
      </c>
    </row>
    <row r="11" spans="2:6" ht="15">
      <c r="B11" s="35">
        <v>8</v>
      </c>
      <c r="C11" s="36" t="s">
        <v>72</v>
      </c>
      <c r="D11" s="36" t="s">
        <v>73</v>
      </c>
      <c r="E11" s="40" t="s">
        <v>88</v>
      </c>
      <c r="F11" s="41">
        <v>10</v>
      </c>
    </row>
    <row r="12" spans="2:6" ht="15">
      <c r="B12" s="35">
        <v>9</v>
      </c>
      <c r="C12" s="36" t="s">
        <v>72</v>
      </c>
      <c r="D12" s="36" t="s">
        <v>73</v>
      </c>
      <c r="E12" s="40" t="s">
        <v>89</v>
      </c>
      <c r="F12" s="43">
        <v>33401000000</v>
      </c>
    </row>
    <row r="13" spans="2:6" ht="26.25">
      <c r="B13" s="35">
        <v>10</v>
      </c>
      <c r="C13" s="36" t="s">
        <v>72</v>
      </c>
      <c r="D13" s="36" t="s">
        <v>82</v>
      </c>
      <c r="E13" s="40" t="s">
        <v>90</v>
      </c>
      <c r="F13" s="39" t="s">
        <v>91</v>
      </c>
    </row>
    <row r="14" spans="2:6" ht="39">
      <c r="B14" s="35">
        <v>11</v>
      </c>
      <c r="C14" s="36" t="s">
        <v>92</v>
      </c>
      <c r="D14" s="36" t="s">
        <v>73</v>
      </c>
      <c r="E14" s="40" t="s">
        <v>93</v>
      </c>
      <c r="F14" s="41" t="s">
        <v>94</v>
      </c>
    </row>
    <row r="15" spans="2:6" ht="26.25">
      <c r="B15" s="35">
        <v>12</v>
      </c>
      <c r="C15" s="36" t="s">
        <v>95</v>
      </c>
      <c r="D15" s="36" t="s">
        <v>73</v>
      </c>
      <c r="E15" s="40" t="s">
        <v>96</v>
      </c>
      <c r="F15" s="44">
        <v>42064</v>
      </c>
    </row>
    <row r="16" spans="2:6" ht="26.25">
      <c r="B16" s="35">
        <v>13</v>
      </c>
      <c r="C16" s="36" t="s">
        <v>95</v>
      </c>
      <c r="D16" s="36" t="s">
        <v>73</v>
      </c>
      <c r="E16" s="40" t="s">
        <v>97</v>
      </c>
      <c r="F16" s="44">
        <v>42095</v>
      </c>
    </row>
    <row r="17" spans="2:6" ht="26.25">
      <c r="B17" s="35">
        <v>14</v>
      </c>
      <c r="C17" s="36" t="s">
        <v>72</v>
      </c>
      <c r="D17" s="36" t="s">
        <v>82</v>
      </c>
      <c r="E17" s="40" t="s">
        <v>98</v>
      </c>
      <c r="F17" s="39" t="s">
        <v>99</v>
      </c>
    </row>
    <row r="18" spans="2:6" ht="30">
      <c r="B18" s="35">
        <v>15</v>
      </c>
      <c r="C18" s="36" t="s">
        <v>72</v>
      </c>
      <c r="D18" s="36" t="s">
        <v>73</v>
      </c>
      <c r="E18" s="37" t="s">
        <v>100</v>
      </c>
      <c r="F18" s="41">
        <v>0</v>
      </c>
    </row>
    <row r="19" spans="2:6" ht="15">
      <c r="B19" s="35">
        <v>16</v>
      </c>
      <c r="C19" s="36" t="s">
        <v>72</v>
      </c>
      <c r="D19" s="36" t="s">
        <v>73</v>
      </c>
      <c r="E19" s="40" t="s">
        <v>101</v>
      </c>
      <c r="F19" s="41">
        <v>12345</v>
      </c>
    </row>
    <row r="20" spans="2:6" ht="15">
      <c r="B20" s="45">
        <v>17</v>
      </c>
      <c r="C20" s="46" t="s">
        <v>72</v>
      </c>
      <c r="D20" s="46" t="s">
        <v>82</v>
      </c>
      <c r="E20" s="47" t="s">
        <v>102</v>
      </c>
      <c r="F20" s="48" t="s">
        <v>103</v>
      </c>
    </row>
    <row r="21" spans="2:6" ht="45">
      <c r="B21" s="49">
        <v>18</v>
      </c>
      <c r="C21" s="46" t="s">
        <v>104</v>
      </c>
      <c r="D21" s="46" t="s">
        <v>82</v>
      </c>
      <c r="E21" s="50" t="s">
        <v>105</v>
      </c>
      <c r="F21" s="51">
        <v>1</v>
      </c>
    </row>
    <row r="22" spans="2:6" ht="60">
      <c r="B22" s="49">
        <v>19</v>
      </c>
      <c r="C22" s="46" t="s">
        <v>106</v>
      </c>
      <c r="D22" s="46" t="s">
        <v>82</v>
      </c>
      <c r="E22" s="50" t="s">
        <v>107</v>
      </c>
      <c r="F22" s="51">
        <v>29</v>
      </c>
    </row>
    <row r="23" spans="2:6" ht="30">
      <c r="B23" s="49">
        <v>20</v>
      </c>
      <c r="C23" s="46" t="s">
        <v>72</v>
      </c>
      <c r="D23" s="46" t="s">
        <v>82</v>
      </c>
      <c r="E23" s="52" t="s">
        <v>34</v>
      </c>
      <c r="F23" s="53">
        <v>323456</v>
      </c>
    </row>
    <row r="24" spans="2:6" ht="36">
      <c r="B24" s="54">
        <v>21</v>
      </c>
      <c r="C24" s="55" t="s">
        <v>108</v>
      </c>
      <c r="D24" s="55" t="s">
        <v>109</v>
      </c>
      <c r="E24" s="37" t="s">
        <v>110</v>
      </c>
      <c r="F24" s="53">
        <v>57</v>
      </c>
    </row>
    <row r="25" spans="2:6" ht="36">
      <c r="B25" s="54">
        <v>22</v>
      </c>
      <c r="C25" s="55" t="s">
        <v>111</v>
      </c>
      <c r="D25" s="55" t="s">
        <v>109</v>
      </c>
      <c r="E25" s="37" t="s">
        <v>112</v>
      </c>
      <c r="F25" s="56">
        <v>42453</v>
      </c>
    </row>
    <row r="26" spans="2:6" ht="30">
      <c r="B26" s="54">
        <v>23</v>
      </c>
      <c r="C26" s="55" t="s">
        <v>75</v>
      </c>
      <c r="D26" s="55" t="s">
        <v>73</v>
      </c>
      <c r="E26" s="37" t="s">
        <v>113</v>
      </c>
      <c r="F26" s="53" t="s">
        <v>114</v>
      </c>
    </row>
    <row r="27" spans="2:6" ht="77.25">
      <c r="B27" s="49">
        <v>24</v>
      </c>
      <c r="C27" s="57" t="s">
        <v>75</v>
      </c>
      <c r="D27" s="57" t="s">
        <v>115</v>
      </c>
      <c r="E27" s="47" t="s">
        <v>116</v>
      </c>
      <c r="F27" s="51" t="s">
        <v>117</v>
      </c>
    </row>
    <row r="28" spans="2:6" ht="30">
      <c r="B28" s="49">
        <v>25</v>
      </c>
      <c r="C28" s="57" t="s">
        <v>75</v>
      </c>
      <c r="D28" s="57" t="s">
        <v>82</v>
      </c>
      <c r="E28" s="50" t="s">
        <v>118</v>
      </c>
      <c r="F28" s="51" t="s">
        <v>119</v>
      </c>
    </row>
    <row r="29" spans="2:6" ht="105">
      <c r="B29" s="49">
        <v>26</v>
      </c>
      <c r="C29" s="57" t="s">
        <v>120</v>
      </c>
      <c r="D29" s="57" t="s">
        <v>82</v>
      </c>
      <c r="E29" s="50" t="s">
        <v>121</v>
      </c>
      <c r="F29" s="51">
        <v>4</v>
      </c>
    </row>
    <row r="30" spans="2:6" ht="64.5">
      <c r="B30" s="45">
        <v>27</v>
      </c>
      <c r="C30" s="57" t="s">
        <v>122</v>
      </c>
      <c r="D30" s="57" t="s">
        <v>82</v>
      </c>
      <c r="E30" s="47" t="s">
        <v>123</v>
      </c>
      <c r="F30" s="58">
        <v>3</v>
      </c>
    </row>
    <row r="31" spans="2:6" ht="15">
      <c r="B31" s="51"/>
      <c r="C31" s="59"/>
      <c r="D31" s="59"/>
      <c r="E31" s="60"/>
      <c r="F31" s="51"/>
    </row>
    <row r="32" ht="15">
      <c r="B32" t="s">
        <v>124</v>
      </c>
    </row>
    <row r="34" spans="2:6" ht="15">
      <c r="B34" s="61" t="s">
        <v>125</v>
      </c>
      <c r="C34" s="90" t="s">
        <v>126</v>
      </c>
      <c r="D34" s="90"/>
      <c r="E34" s="90"/>
      <c r="F34" s="90"/>
    </row>
    <row r="35" spans="2:6" ht="15" customHeight="1">
      <c r="B35" s="62">
        <v>1</v>
      </c>
      <c r="C35" s="82" t="s">
        <v>127</v>
      </c>
      <c r="D35" s="83"/>
      <c r="E35" s="83"/>
      <c r="F35" s="84"/>
    </row>
    <row r="36" spans="2:6" ht="15" customHeight="1">
      <c r="B36" s="62">
        <v>2</v>
      </c>
      <c r="C36" s="82" t="s">
        <v>128</v>
      </c>
      <c r="D36" s="83"/>
      <c r="E36" s="83"/>
      <c r="F36" s="84"/>
    </row>
    <row r="37" spans="2:6" ht="30" customHeight="1">
      <c r="B37" s="62">
        <v>3</v>
      </c>
      <c r="C37" s="82" t="s">
        <v>129</v>
      </c>
      <c r="D37" s="83"/>
      <c r="E37" s="83"/>
      <c r="F37" s="84"/>
    </row>
    <row r="38" spans="2:6" ht="30" customHeight="1">
      <c r="B38" s="62">
        <v>4</v>
      </c>
      <c r="C38" s="82" t="s">
        <v>130</v>
      </c>
      <c r="D38" s="83"/>
      <c r="E38" s="83"/>
      <c r="F38" s="84"/>
    </row>
    <row r="39" spans="2:6" ht="43.5" customHeight="1">
      <c r="B39" s="62">
        <v>5</v>
      </c>
      <c r="C39" s="82" t="s">
        <v>131</v>
      </c>
      <c r="D39" s="83"/>
      <c r="E39" s="83"/>
      <c r="F39" s="84"/>
    </row>
    <row r="40" spans="2:6" ht="30" customHeight="1">
      <c r="B40" s="62">
        <v>6</v>
      </c>
      <c r="C40" s="82" t="s">
        <v>132</v>
      </c>
      <c r="D40" s="83"/>
      <c r="E40" s="83"/>
      <c r="F40" s="84"/>
    </row>
    <row r="41" spans="2:6" ht="30" customHeight="1">
      <c r="B41" s="62">
        <v>7</v>
      </c>
      <c r="C41" s="82" t="s">
        <v>133</v>
      </c>
      <c r="D41" s="83"/>
      <c r="E41" s="83"/>
      <c r="F41" s="84"/>
    </row>
    <row r="42" spans="2:6" ht="45" customHeight="1">
      <c r="B42" s="62">
        <v>8</v>
      </c>
      <c r="C42" s="82" t="s">
        <v>134</v>
      </c>
      <c r="D42" s="83"/>
      <c r="E42" s="83"/>
      <c r="F42" s="84"/>
    </row>
    <row r="43" spans="2:6" ht="88.5" customHeight="1">
      <c r="B43" s="62">
        <v>9</v>
      </c>
      <c r="C43" s="82" t="s">
        <v>135</v>
      </c>
      <c r="D43" s="83"/>
      <c r="E43" s="83"/>
      <c r="F43" s="84"/>
    </row>
    <row r="44" spans="2:6" ht="75" customHeight="1">
      <c r="B44" s="62">
        <v>10</v>
      </c>
      <c r="C44" s="82" t="s">
        <v>136</v>
      </c>
      <c r="D44" s="83"/>
      <c r="E44" s="83"/>
      <c r="F44" s="84"/>
    </row>
    <row r="45" spans="2:6" ht="15" customHeight="1">
      <c r="B45" s="62">
        <v>11</v>
      </c>
      <c r="C45" s="82" t="s">
        <v>137</v>
      </c>
      <c r="D45" s="83"/>
      <c r="E45" s="83"/>
      <c r="F45" s="84"/>
    </row>
    <row r="46" spans="2:6" ht="15" customHeight="1">
      <c r="B46" s="62">
        <v>12</v>
      </c>
      <c r="C46" s="82" t="s">
        <v>138</v>
      </c>
      <c r="D46" s="83"/>
      <c r="E46" s="83"/>
      <c r="F46" s="84"/>
    </row>
    <row r="47" spans="2:6" ht="15" customHeight="1">
      <c r="B47" s="62">
        <v>13</v>
      </c>
      <c r="C47" s="82" t="s">
        <v>139</v>
      </c>
      <c r="D47" s="83"/>
      <c r="E47" s="83"/>
      <c r="F47" s="84"/>
    </row>
    <row r="48" spans="2:6" ht="15" customHeight="1">
      <c r="B48" s="62">
        <v>14</v>
      </c>
      <c r="C48" s="82" t="s">
        <v>140</v>
      </c>
      <c r="D48" s="83"/>
      <c r="E48" s="83"/>
      <c r="F48" s="84"/>
    </row>
    <row r="49" spans="2:6" ht="46.5" customHeight="1">
      <c r="B49" s="62">
        <v>15</v>
      </c>
      <c r="C49" s="82" t="s">
        <v>141</v>
      </c>
      <c r="D49" s="83"/>
      <c r="E49" s="83"/>
      <c r="F49" s="84"/>
    </row>
    <row r="50" spans="2:6" ht="15" customHeight="1">
      <c r="B50" s="62">
        <v>16</v>
      </c>
      <c r="C50" s="82" t="s">
        <v>142</v>
      </c>
      <c r="D50" s="83"/>
      <c r="E50" s="83"/>
      <c r="F50" s="84"/>
    </row>
    <row r="51" spans="2:6" ht="30" customHeight="1">
      <c r="B51" s="62">
        <v>17</v>
      </c>
      <c r="C51" s="82" t="s">
        <v>143</v>
      </c>
      <c r="D51" s="83"/>
      <c r="E51" s="83"/>
      <c r="F51" s="84"/>
    </row>
    <row r="52" spans="2:6" ht="30" customHeight="1">
      <c r="B52" s="62">
        <v>18</v>
      </c>
      <c r="C52" s="82" t="s">
        <v>144</v>
      </c>
      <c r="D52" s="83"/>
      <c r="E52" s="83"/>
      <c r="F52" s="84"/>
    </row>
    <row r="53" spans="2:6" ht="45" customHeight="1">
      <c r="B53" s="62">
        <v>19</v>
      </c>
      <c r="C53" s="82" t="s">
        <v>145</v>
      </c>
      <c r="D53" s="83"/>
      <c r="E53" s="83"/>
      <c r="F53" s="84"/>
    </row>
    <row r="54" spans="2:6" ht="30.75" customHeight="1">
      <c r="B54" s="62">
        <v>20</v>
      </c>
      <c r="C54" s="82" t="s">
        <v>146</v>
      </c>
      <c r="D54" s="83"/>
      <c r="E54" s="83"/>
      <c r="F54" s="84"/>
    </row>
    <row r="55" spans="2:6" ht="15" customHeight="1">
      <c r="B55" s="62">
        <v>21</v>
      </c>
      <c r="C55" s="82" t="s">
        <v>147</v>
      </c>
      <c r="D55" s="83"/>
      <c r="E55" s="83"/>
      <c r="F55" s="84"/>
    </row>
    <row r="56" spans="2:6" ht="27.75" customHeight="1">
      <c r="B56" s="62">
        <v>22</v>
      </c>
      <c r="C56" s="82" t="s">
        <v>148</v>
      </c>
      <c r="D56" s="83"/>
      <c r="E56" s="83"/>
      <c r="F56" s="84"/>
    </row>
    <row r="57" spans="2:6" ht="78" customHeight="1">
      <c r="B57" s="62">
        <v>23</v>
      </c>
      <c r="C57" s="82" t="s">
        <v>149</v>
      </c>
      <c r="D57" s="83"/>
      <c r="E57" s="83"/>
      <c r="F57" s="84"/>
    </row>
    <row r="58" spans="2:6" ht="31.5" customHeight="1">
      <c r="B58" s="62">
        <v>24</v>
      </c>
      <c r="C58" s="82" t="s">
        <v>150</v>
      </c>
      <c r="D58" s="83"/>
      <c r="E58" s="83"/>
      <c r="F58" s="84"/>
    </row>
    <row r="59" spans="2:6" ht="64.5" customHeight="1">
      <c r="B59" s="62">
        <v>25</v>
      </c>
      <c r="C59" s="82" t="s">
        <v>151</v>
      </c>
      <c r="D59" s="83"/>
      <c r="E59" s="83"/>
      <c r="F59" s="84"/>
    </row>
    <row r="60" spans="2:6" ht="15.75">
      <c r="B60" s="63">
        <v>26</v>
      </c>
      <c r="C60" s="85" t="s">
        <v>152</v>
      </c>
      <c r="D60" s="86"/>
      <c r="E60" s="86"/>
      <c r="F60" s="87"/>
    </row>
    <row r="61" spans="2:6" ht="187.5" customHeight="1">
      <c r="B61" s="64">
        <v>27</v>
      </c>
      <c r="C61" s="88" t="s">
        <v>153</v>
      </c>
      <c r="D61" s="88"/>
      <c r="E61" s="88"/>
      <c r="F61" s="88"/>
    </row>
    <row r="62" spans="2:6" ht="93.75" customHeight="1">
      <c r="B62" s="64">
        <v>28</v>
      </c>
      <c r="C62" s="89" t="s">
        <v>154</v>
      </c>
      <c r="D62" s="89"/>
      <c r="E62" s="89"/>
      <c r="F62" s="89"/>
    </row>
    <row r="63" spans="2:6" ht="174.75" customHeight="1">
      <c r="B63" s="64">
        <v>29</v>
      </c>
      <c r="C63" s="88" t="s">
        <v>155</v>
      </c>
      <c r="D63" s="88"/>
      <c r="E63" s="88"/>
      <c r="F63" s="88"/>
    </row>
  </sheetData>
  <sheetProtection/>
  <mergeCells count="30">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52:F52"/>
    <mergeCell ref="C53:F53"/>
    <mergeCell ref="C54:F54"/>
    <mergeCell ref="C55:F55"/>
    <mergeCell ref="C56:F56"/>
    <mergeCell ref="C57:F57"/>
    <mergeCell ref="C58:F58"/>
    <mergeCell ref="C59:F59"/>
    <mergeCell ref="C60:F60"/>
    <mergeCell ref="C61:F61"/>
    <mergeCell ref="C62:F62"/>
    <mergeCell ref="C63:F63"/>
  </mergeCells>
  <printOptions/>
  <pageMargins left="0.7" right="0.7" top="0.75" bottom="0.75" header="0.3" footer="0.3"/>
  <pageSetup horizontalDpi="180" verticalDpi="18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2:AB23"/>
  <sheetViews>
    <sheetView zoomScale="85" zoomScaleNormal="85" zoomScalePageLayoutView="0" workbookViewId="0" topLeftCell="A1">
      <selection activeCell="A26" sqref="A26"/>
    </sheetView>
  </sheetViews>
  <sheetFormatPr defaultColWidth="9.140625" defaultRowHeight="15"/>
  <cols>
    <col min="1" max="1" width="11.8515625" style="5" customWidth="1"/>
    <col min="2" max="3" width="9.140625" style="5" customWidth="1"/>
    <col min="4" max="4" width="42.140625" style="5" customWidth="1"/>
    <col min="5" max="5" width="13.140625" style="5" customWidth="1"/>
    <col min="6" max="6" width="8.28125" style="5" customWidth="1"/>
    <col min="7" max="7" width="10.7109375" style="5" customWidth="1"/>
    <col min="8" max="8" width="13.7109375" style="5" customWidth="1"/>
    <col min="9" max="9" width="20.00390625" style="1" customWidth="1"/>
    <col min="10" max="10" width="12.28125" style="5" customWidth="1"/>
    <col min="11" max="11" width="16.421875" style="5" customWidth="1"/>
    <col min="12" max="12" width="14.7109375" style="5" customWidth="1"/>
    <col min="13" max="13" width="11.140625" style="5" customWidth="1"/>
    <col min="14" max="15" width="9.140625" style="5" customWidth="1"/>
    <col min="16" max="16" width="10.28125" style="5" customWidth="1"/>
    <col min="17" max="17" width="21.7109375" style="5" customWidth="1"/>
    <col min="18" max="18" width="17.00390625" style="5" customWidth="1"/>
    <col min="19" max="19" width="7.8515625" style="5" customWidth="1"/>
    <col min="20" max="20" width="8.140625" style="5" customWidth="1"/>
    <col min="21" max="21" width="14.140625" style="5" customWidth="1"/>
    <col min="22" max="23" width="11.421875" style="5" customWidth="1"/>
    <col min="24" max="16384" width="9.140625" style="5" customWidth="1"/>
  </cols>
  <sheetData>
    <row r="2" spans="1:13" ht="14.25" customHeight="1">
      <c r="A2" s="80" t="s">
        <v>156</v>
      </c>
      <c r="B2" s="80"/>
      <c r="C2" s="80"/>
      <c r="D2" s="80"/>
      <c r="E2" s="80"/>
      <c r="F2" s="80"/>
      <c r="G2" s="80"/>
      <c r="H2" s="80"/>
      <c r="I2" s="80"/>
      <c r="J2" s="80"/>
      <c r="K2" s="80"/>
      <c r="L2" s="80"/>
      <c r="M2" s="80"/>
    </row>
    <row r="3" spans="1:13" ht="12.75">
      <c r="A3" s="1"/>
      <c r="B3" s="4"/>
      <c r="C3" s="4"/>
      <c r="D3" s="4"/>
      <c r="E3" s="4"/>
      <c r="F3" s="4"/>
      <c r="G3" s="1"/>
      <c r="H3" s="2"/>
      <c r="I3" s="19"/>
      <c r="J3" s="1"/>
      <c r="K3" s="1"/>
      <c r="L3" s="1"/>
      <c r="M3" s="1"/>
    </row>
    <row r="4" spans="1:13" ht="17.25" customHeight="1">
      <c r="A4" s="77" t="s">
        <v>17</v>
      </c>
      <c r="B4" s="77"/>
      <c r="C4" s="77"/>
      <c r="D4" s="6" t="s">
        <v>24</v>
      </c>
      <c r="F4" s="4"/>
      <c r="G4" s="1"/>
      <c r="H4" s="2"/>
      <c r="I4" s="19"/>
      <c r="J4" s="1"/>
      <c r="K4" s="1"/>
      <c r="L4" s="1"/>
      <c r="M4" s="1"/>
    </row>
    <row r="5" spans="1:13" ht="17.25" customHeight="1">
      <c r="A5" s="77" t="s">
        <v>18</v>
      </c>
      <c r="B5" s="77"/>
      <c r="C5" s="77"/>
      <c r="D5" s="6" t="s">
        <v>25</v>
      </c>
      <c r="F5" s="4"/>
      <c r="G5" s="1"/>
      <c r="H5" s="2"/>
      <c r="I5" s="19"/>
      <c r="J5" s="1"/>
      <c r="K5" s="1"/>
      <c r="L5" s="1"/>
      <c r="M5" s="1"/>
    </row>
    <row r="6" spans="1:13" ht="17.25" customHeight="1">
      <c r="A6" s="77" t="s">
        <v>19</v>
      </c>
      <c r="B6" s="77"/>
      <c r="C6" s="77"/>
      <c r="D6" s="7" t="s">
        <v>27</v>
      </c>
      <c r="F6" s="4"/>
      <c r="G6" s="1"/>
      <c r="H6" s="2"/>
      <c r="I6" s="19"/>
      <c r="J6" s="1"/>
      <c r="K6" s="1"/>
      <c r="L6" s="1"/>
      <c r="M6" s="1"/>
    </row>
    <row r="7" spans="1:13" ht="17.25" customHeight="1">
      <c r="A7" s="77" t="s">
        <v>20</v>
      </c>
      <c r="B7" s="77"/>
      <c r="C7" s="77"/>
      <c r="D7" s="8" t="s">
        <v>26</v>
      </c>
      <c r="F7" s="4"/>
      <c r="G7" s="1"/>
      <c r="H7" s="2"/>
      <c r="I7" s="19"/>
      <c r="J7" s="1"/>
      <c r="K7" s="1"/>
      <c r="L7" s="1"/>
      <c r="M7" s="1"/>
    </row>
    <row r="8" spans="1:13" ht="17.25" customHeight="1">
      <c r="A8" s="77" t="s">
        <v>21</v>
      </c>
      <c r="B8" s="77"/>
      <c r="C8" s="77"/>
      <c r="D8" s="7">
        <v>5503219060</v>
      </c>
      <c r="F8" s="4"/>
      <c r="G8" s="1"/>
      <c r="H8" s="2"/>
      <c r="I8" s="19"/>
      <c r="J8" s="1"/>
      <c r="K8" s="1"/>
      <c r="L8" s="1"/>
      <c r="M8" s="1"/>
    </row>
    <row r="9" spans="1:13" ht="17.25" customHeight="1">
      <c r="A9" s="77" t="s">
        <v>22</v>
      </c>
      <c r="B9" s="77"/>
      <c r="C9" s="77"/>
      <c r="D9" s="7">
        <v>550301001</v>
      </c>
      <c r="F9" s="4"/>
      <c r="G9" s="1"/>
      <c r="H9" s="2"/>
      <c r="I9" s="19"/>
      <c r="J9" s="1"/>
      <c r="K9" s="1"/>
      <c r="L9" s="1"/>
      <c r="M9" s="1"/>
    </row>
    <row r="10" spans="1:13" ht="17.25" customHeight="1">
      <c r="A10" s="77" t="s">
        <v>23</v>
      </c>
      <c r="B10" s="77"/>
      <c r="C10" s="77"/>
      <c r="D10" s="7">
        <v>52000000000</v>
      </c>
      <c r="F10" s="4"/>
      <c r="G10" s="1"/>
      <c r="H10" s="2"/>
      <c r="I10" s="19"/>
      <c r="J10" s="1"/>
      <c r="K10" s="1"/>
      <c r="L10" s="1"/>
      <c r="M10" s="1"/>
    </row>
    <row r="11" spans="1:13" ht="12.75">
      <c r="A11" s="1"/>
      <c r="B11" s="4"/>
      <c r="C11" s="4"/>
      <c r="D11" s="4"/>
      <c r="E11" s="4"/>
      <c r="F11" s="4"/>
      <c r="G11" s="1"/>
      <c r="H11" s="2"/>
      <c r="I11" s="19"/>
      <c r="J11" s="1"/>
      <c r="K11" s="1"/>
      <c r="L11" s="1"/>
      <c r="M11" s="1"/>
    </row>
    <row r="12" spans="1:28" ht="15" customHeight="1">
      <c r="A12" s="74" t="s">
        <v>0</v>
      </c>
      <c r="B12" s="74" t="s">
        <v>38</v>
      </c>
      <c r="C12" s="74" t="s">
        <v>39</v>
      </c>
      <c r="D12" s="74" t="s">
        <v>1</v>
      </c>
      <c r="E12" s="74"/>
      <c r="F12" s="74"/>
      <c r="G12" s="74"/>
      <c r="H12" s="81"/>
      <c r="I12" s="74"/>
      <c r="J12" s="74"/>
      <c r="K12" s="74"/>
      <c r="L12" s="74" t="s">
        <v>2</v>
      </c>
      <c r="M12" s="74" t="s">
        <v>3</v>
      </c>
      <c r="N12" s="73" t="s">
        <v>30</v>
      </c>
      <c r="O12" s="73"/>
      <c r="P12" s="73"/>
      <c r="Q12" s="73"/>
      <c r="R12" s="73"/>
      <c r="S12" s="73"/>
      <c r="T12" s="73"/>
      <c r="U12" s="73"/>
      <c r="V12" s="73"/>
      <c r="W12" s="73"/>
      <c r="X12" s="73"/>
      <c r="Y12" s="73"/>
      <c r="Z12" s="73"/>
      <c r="AA12" s="73"/>
      <c r="AB12" s="73"/>
    </row>
    <row r="13" spans="1:28" ht="76.5">
      <c r="A13" s="74"/>
      <c r="B13" s="74"/>
      <c r="C13" s="74"/>
      <c r="D13" s="74" t="s">
        <v>4</v>
      </c>
      <c r="E13" s="74" t="s">
        <v>5</v>
      </c>
      <c r="F13" s="74" t="s">
        <v>6</v>
      </c>
      <c r="G13" s="74"/>
      <c r="H13" s="23" t="s">
        <v>7</v>
      </c>
      <c r="I13" s="75" t="s">
        <v>8</v>
      </c>
      <c r="J13" s="74" t="s">
        <v>9</v>
      </c>
      <c r="K13" s="74"/>
      <c r="L13" s="74"/>
      <c r="M13" s="74"/>
      <c r="N13" s="73"/>
      <c r="O13" s="73"/>
      <c r="P13" s="73"/>
      <c r="Q13" s="73"/>
      <c r="R13" s="73"/>
      <c r="S13" s="73"/>
      <c r="T13" s="73"/>
      <c r="U13" s="73"/>
      <c r="V13" s="73"/>
      <c r="W13" s="73"/>
      <c r="X13" s="73"/>
      <c r="Y13" s="73"/>
      <c r="Z13" s="73"/>
      <c r="AA13" s="73"/>
      <c r="AB13" s="73"/>
    </row>
    <row r="14" spans="1:28" ht="76.5">
      <c r="A14" s="74"/>
      <c r="B14" s="74"/>
      <c r="C14" s="74"/>
      <c r="D14" s="74"/>
      <c r="E14" s="74"/>
      <c r="F14" s="21" t="s">
        <v>10</v>
      </c>
      <c r="G14" s="21" t="s">
        <v>28</v>
      </c>
      <c r="H14" s="23" t="s">
        <v>11</v>
      </c>
      <c r="I14" s="76"/>
      <c r="J14" s="21" t="s">
        <v>12</v>
      </c>
      <c r="K14" s="21" t="s">
        <v>13</v>
      </c>
      <c r="L14" s="74"/>
      <c r="M14" s="3" t="s">
        <v>14</v>
      </c>
      <c r="N14" s="10" t="s">
        <v>44</v>
      </c>
      <c r="O14" s="10" t="s">
        <v>31</v>
      </c>
      <c r="P14" s="10" t="s">
        <v>32</v>
      </c>
      <c r="Q14" s="10" t="s">
        <v>33</v>
      </c>
      <c r="R14" s="10" t="s">
        <v>34</v>
      </c>
      <c r="S14" s="10" t="s">
        <v>35</v>
      </c>
      <c r="T14" s="10" t="s">
        <v>36</v>
      </c>
      <c r="U14" s="10" t="s">
        <v>37</v>
      </c>
      <c r="V14" s="10" t="s">
        <v>46</v>
      </c>
      <c r="W14" s="10" t="s">
        <v>47</v>
      </c>
      <c r="X14" s="10" t="s">
        <v>48</v>
      </c>
      <c r="Y14" s="10" t="s">
        <v>49</v>
      </c>
      <c r="Z14" s="10" t="s">
        <v>50</v>
      </c>
      <c r="AA14" s="10" t="s">
        <v>51</v>
      </c>
      <c r="AB14" s="10" t="s">
        <v>52</v>
      </c>
    </row>
    <row r="15" spans="1:28" s="13" customFormat="1" ht="12.75">
      <c r="A15" s="12">
        <v>1</v>
      </c>
      <c r="B15" s="12">
        <v>2</v>
      </c>
      <c r="C15" s="12">
        <v>3</v>
      </c>
      <c r="D15" s="12">
        <v>4</v>
      </c>
      <c r="E15" s="12">
        <v>5</v>
      </c>
      <c r="F15" s="12">
        <v>6</v>
      </c>
      <c r="G15" s="12">
        <v>7</v>
      </c>
      <c r="H15" s="12">
        <v>8</v>
      </c>
      <c r="I15" s="12">
        <v>9</v>
      </c>
      <c r="J15" s="12">
        <v>10</v>
      </c>
      <c r="K15" s="12">
        <v>11</v>
      </c>
      <c r="L15" s="12">
        <v>12</v>
      </c>
      <c r="M15" s="12">
        <v>13</v>
      </c>
      <c r="N15" s="12">
        <v>14</v>
      </c>
      <c r="O15" s="12">
        <v>15</v>
      </c>
      <c r="P15" s="12">
        <v>16</v>
      </c>
      <c r="Q15" s="12">
        <v>17</v>
      </c>
      <c r="R15" s="12">
        <v>18</v>
      </c>
      <c r="S15" s="12">
        <v>19</v>
      </c>
      <c r="T15" s="12">
        <v>20</v>
      </c>
      <c r="U15" s="12">
        <v>21</v>
      </c>
      <c r="V15" s="12">
        <v>22</v>
      </c>
      <c r="W15" s="12">
        <v>23</v>
      </c>
      <c r="X15" s="12">
        <v>24</v>
      </c>
      <c r="Y15" s="12">
        <v>25</v>
      </c>
      <c r="Z15" s="12">
        <v>26</v>
      </c>
      <c r="AA15" s="12">
        <v>27</v>
      </c>
      <c r="AB15" s="12">
        <v>28</v>
      </c>
    </row>
    <row r="16" spans="1:28" s="25" customFormat="1" ht="12.75">
      <c r="A16" s="12" t="s">
        <v>57</v>
      </c>
      <c r="B16" s="12" t="s">
        <v>57</v>
      </c>
      <c r="C16" s="12" t="s">
        <v>57</v>
      </c>
      <c r="D16" s="12" t="s">
        <v>57</v>
      </c>
      <c r="E16" s="12" t="s">
        <v>57</v>
      </c>
      <c r="F16" s="12" t="s">
        <v>57</v>
      </c>
      <c r="G16" s="12" t="s">
        <v>57</v>
      </c>
      <c r="H16" s="12" t="s">
        <v>57</v>
      </c>
      <c r="I16" s="12" t="s">
        <v>57</v>
      </c>
      <c r="J16" s="12" t="s">
        <v>57</v>
      </c>
      <c r="K16" s="12" t="s">
        <v>57</v>
      </c>
      <c r="L16" s="12" t="s">
        <v>57</v>
      </c>
      <c r="M16" s="12" t="s">
        <v>57</v>
      </c>
      <c r="N16" s="12" t="s">
        <v>57</v>
      </c>
      <c r="O16" s="12" t="s">
        <v>57</v>
      </c>
      <c r="P16" s="12" t="s">
        <v>57</v>
      </c>
      <c r="Q16" s="12" t="s">
        <v>57</v>
      </c>
      <c r="R16" s="12" t="s">
        <v>57</v>
      </c>
      <c r="S16" s="12" t="s">
        <v>57</v>
      </c>
      <c r="T16" s="12" t="s">
        <v>57</v>
      </c>
      <c r="U16" s="12" t="s">
        <v>57</v>
      </c>
      <c r="V16" s="12" t="s">
        <v>57</v>
      </c>
      <c r="W16" s="12" t="s">
        <v>57</v>
      </c>
      <c r="X16" s="12" t="s">
        <v>57</v>
      </c>
      <c r="Y16" s="12" t="s">
        <v>57</v>
      </c>
      <c r="Z16" s="12" t="s">
        <v>57</v>
      </c>
      <c r="AA16" s="12" t="s">
        <v>57</v>
      </c>
      <c r="AB16" s="12" t="s">
        <v>57</v>
      </c>
    </row>
    <row r="17" spans="1:28" s="13" customFormat="1" ht="12.75" customHeight="1">
      <c r="A17" s="24"/>
      <c r="B17" s="24"/>
      <c r="C17" s="24"/>
      <c r="D17" s="24"/>
      <c r="E17" s="24"/>
      <c r="F17" s="24"/>
      <c r="G17" s="24"/>
      <c r="H17" s="24"/>
      <c r="I17" s="24"/>
      <c r="J17" s="24"/>
      <c r="K17" s="24"/>
      <c r="L17" s="26"/>
      <c r="M17" s="24"/>
      <c r="N17" s="24"/>
      <c r="O17" s="24"/>
      <c r="P17" s="24"/>
      <c r="Q17" s="24"/>
      <c r="R17" s="24"/>
      <c r="S17" s="24"/>
      <c r="T17" s="24"/>
      <c r="U17" s="24"/>
      <c r="V17" s="24"/>
      <c r="W17" s="24"/>
      <c r="X17" s="24"/>
      <c r="Y17" s="24"/>
      <c r="Z17" s="24"/>
      <c r="AA17" s="24"/>
      <c r="AB17" s="24"/>
    </row>
    <row r="18" spans="1:28" s="13" customFormat="1" ht="12.75" customHeight="1">
      <c r="A18" s="24"/>
      <c r="B18" s="24"/>
      <c r="C18" s="24"/>
      <c r="D18" s="24"/>
      <c r="E18" s="24"/>
      <c r="F18" s="24"/>
      <c r="G18" s="24"/>
      <c r="H18" s="24"/>
      <c r="I18" s="24"/>
      <c r="J18" s="24"/>
      <c r="K18" s="24"/>
      <c r="L18" s="26"/>
      <c r="M18" s="24"/>
      <c r="N18" s="24"/>
      <c r="O18" s="24"/>
      <c r="P18" s="24"/>
      <c r="Q18" s="24"/>
      <c r="R18" s="24"/>
      <c r="S18" s="24"/>
      <c r="T18" s="24"/>
      <c r="U18" s="24"/>
      <c r="V18" s="24"/>
      <c r="W18" s="24"/>
      <c r="X18" s="24"/>
      <c r="Y18" s="24"/>
      <c r="Z18" s="24"/>
      <c r="AA18" s="24"/>
      <c r="AB18" s="24"/>
    </row>
    <row r="19" spans="1:28" s="13" customFormat="1" ht="12.75" customHeight="1">
      <c r="A19" s="24"/>
      <c r="B19" s="24"/>
      <c r="C19" s="24"/>
      <c r="D19" s="24"/>
      <c r="E19" s="24"/>
      <c r="F19" s="24"/>
      <c r="G19" s="24"/>
      <c r="H19" s="24"/>
      <c r="I19" s="24"/>
      <c r="J19" s="24"/>
      <c r="K19" s="24"/>
      <c r="L19" s="26"/>
      <c r="M19" s="24"/>
      <c r="N19" s="24"/>
      <c r="O19" s="24"/>
      <c r="P19" s="24"/>
      <c r="Q19" s="24"/>
      <c r="R19" s="24"/>
      <c r="S19" s="24"/>
      <c r="T19" s="24"/>
      <c r="U19" s="24"/>
      <c r="V19" s="24"/>
      <c r="W19" s="24"/>
      <c r="X19" s="24"/>
      <c r="Y19" s="24"/>
      <c r="Z19" s="24"/>
      <c r="AA19" s="24"/>
      <c r="AB19" s="24"/>
    </row>
    <row r="23" ht="12.75">
      <c r="D23" s="5" t="s">
        <v>43</v>
      </c>
    </row>
  </sheetData>
  <sheetProtection/>
  <mergeCells count="20">
    <mergeCell ref="A4:C4"/>
    <mergeCell ref="A5:C5"/>
    <mergeCell ref="A6:C6"/>
    <mergeCell ref="A7:C7"/>
    <mergeCell ref="A8:C8"/>
    <mergeCell ref="A2:M2"/>
    <mergeCell ref="A9:C9"/>
    <mergeCell ref="A10:C10"/>
    <mergeCell ref="A12:A14"/>
    <mergeCell ref="B12:B14"/>
    <mergeCell ref="C12:C14"/>
    <mergeCell ref="D12:K12"/>
    <mergeCell ref="L12:L14"/>
    <mergeCell ref="M12:M13"/>
    <mergeCell ref="N12:AB13"/>
    <mergeCell ref="D13:D14"/>
    <mergeCell ref="E13:E14"/>
    <mergeCell ref="F13:G13"/>
    <mergeCell ref="I13:I14"/>
    <mergeCell ref="J13:K13"/>
  </mergeCells>
  <hyperlinks>
    <hyperlink ref="D7" r:id="rId1" display="granat2112@mail.ru"/>
  </hyperlinks>
  <printOptions/>
  <pageMargins left="0.7" right="0.7" top="0.75" bottom="0.75" header="0.3" footer="0.3"/>
  <pageSetup horizontalDpi="180" verticalDpi="180" orientation="portrait" paperSize="9"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2021-01-18T06:11:31Z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