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bookmark10" localSheetId="0">'Лист1'!$B$95</definedName>
    <definedName name="bookmark3" localSheetId="0">'Лист1'!$B$97</definedName>
    <definedName name="bookmark8" localSheetId="0">'Лист1'!$B$96</definedName>
    <definedName name="_xlnm.Print_Area" localSheetId="0">'Лист1'!$A$1:$C$99</definedName>
  </definedNames>
  <calcPr fullCalcOnLoad="1"/>
</workbook>
</file>

<file path=xl/sharedStrings.xml><?xml version="1.0" encoding="utf-8"?>
<sst xmlns="http://schemas.openxmlformats.org/spreadsheetml/2006/main" count="129" uniqueCount="100">
  <si>
    <t>Наименование   услуги</t>
  </si>
  <si>
    <t>Замена однофазного прибора учета электроэнергии</t>
  </si>
  <si>
    <t>Замена однофазного прибора учета электроэнергии (с транспортными расходами)</t>
  </si>
  <si>
    <t>Замена трехфазного прибора учета электроэнергии</t>
  </si>
  <si>
    <t>Замена трехфазного прибора учета электроэнергии (с транспортными расходами)</t>
  </si>
  <si>
    <t>Замена трехфазного прибора учета электроэнергии, включенного через трансформаторы тока</t>
  </si>
  <si>
    <t>Замена трехфазного прибора учета электроэнергии, включенного через трансформаторы тока (с транспортными расходами)</t>
  </si>
  <si>
    <t>Замена однофазного прибора учета электроэнергии в ВРУ жилого дома</t>
  </si>
  <si>
    <t>Замена однофазного прибора учета электроэнергии в ВРУ жилого дома (с трансп. расходами)</t>
  </si>
  <si>
    <t>Замена трехфазного прибора учета электроэнергии в ВРУ жилого дома</t>
  </si>
  <si>
    <t>Замена трехфазного прибора учета электроэнергии в ВРУ жилого дома (с трансп. расходами)</t>
  </si>
  <si>
    <t>Замена трехфазного прибора учета, включенного через трансформаторы тока в ВРУ жилого дома</t>
  </si>
  <si>
    <t>Замена трехфазного прибора учета, включенного через трансформаторы тока в ВРУ жилого дома (с транспортными расходами)</t>
  </si>
  <si>
    <t>Вынос однофазного прибора учета на фасад</t>
  </si>
  <si>
    <t>Вынос однофазного прибора учета на фасад (с транспортными расходами)</t>
  </si>
  <si>
    <t>Вынос трехфазного прибора учета на фасад</t>
  </si>
  <si>
    <t>Вынос трехфазного прибора учета на фасад (с транспортными расходами)</t>
  </si>
  <si>
    <t>Замена однополюсного выключателя</t>
  </si>
  <si>
    <t>Замена однополюсного выключателя (с транспортными расходами)</t>
  </si>
  <si>
    <t>Замена двухполюсного автоматического выключателя</t>
  </si>
  <si>
    <t>Замена двухполюсного автоматического выключателя (с транспортными расходами)</t>
  </si>
  <si>
    <t>Замена трехполюсного автоматического выключателя</t>
  </si>
  <si>
    <t>Замена трехполюсного автоматического выключателя (с транспортными расходами)</t>
  </si>
  <si>
    <t>Замена вводного кабеля (длина кабеля до 5 м)</t>
  </si>
  <si>
    <t>Замена вводного кабеля (за 1 м свыше 5 м)</t>
  </si>
  <si>
    <t>Замена вводного кабеля (длина кабеля до 5 м) (с транспортными расходами)</t>
  </si>
  <si>
    <t>Замена вводного кабеля (с транспортными расходами) (за 1 м свыше 5 м)</t>
  </si>
  <si>
    <t>Замена проводов коммутации (1 м)</t>
  </si>
  <si>
    <t xml:space="preserve">Замена провода коммутации (1 м) (с транспортными расходами) </t>
  </si>
  <si>
    <t xml:space="preserve">Установка и замена щита учета электроэнергии </t>
  </si>
  <si>
    <t>Установка и замена щита учета электроэнергии'(с транспортными расходами)</t>
  </si>
  <si>
    <t>Замена трансформаторов тока 0,4 кВ (3 шт.)</t>
  </si>
  <si>
    <t>Замена трансформаторов тока 0,4 кВ (3 шт.) (с транспортными расходами)</t>
  </si>
  <si>
    <t>Монтаж однофазного прибора учета электроэнергии</t>
  </si>
  <si>
    <t>Монтаж однофазного прибора учета электроэнергии (с транспортными расходами)</t>
  </si>
  <si>
    <t>Монтаж однофазного прибора учета на опоре ВЛ-0,4 кВ (с транспортными расходами)</t>
  </si>
  <si>
    <t>Монтаж трехфазного прибора учета прямого включения</t>
  </si>
  <si>
    <t>Монтаж трехфазного прибора учета прямого включения (с транспортными расходами)</t>
  </si>
  <si>
    <t>Монтаж трехфазного прибора учета трансформаторного включения</t>
  </si>
  <si>
    <t>Монтаж трехфазного прибора учета трансформаторного включения (с транспортными расходами)</t>
  </si>
  <si>
    <t>Техническое обслуживание однофазного прибора учета электрической энергии</t>
  </si>
  <si>
    <t>Техническое обслуживание однофазного прибора учета электрической энергии (с транспортными расходами)</t>
  </si>
  <si>
    <t>Техническое обслуживание трехфазного прибора учета электрической энергии прямого включения</t>
  </si>
  <si>
    <t>Техническое обслуживание трехфазного прибора учета электрической энергии прямого включения (с транспортными исходами)</t>
  </si>
  <si>
    <t>Техническое обслуживание трехфазного прибора учета электрической энергии с трансформаторами тока</t>
  </si>
  <si>
    <t>Техническое обслуживание трехфазного прибора учета электрической энергии с трансформаторами тока (с транспортными расходами)</t>
  </si>
  <si>
    <t>Техническое обслуживание трехфазного прибора учета электрической энергии на напряжение 10 кВ</t>
  </si>
  <si>
    <t>Техническое обслуживание трехфазного прибора учета электрической энергии на напряжение 10 кВ (с транспортными расходами)</t>
  </si>
  <si>
    <t>Техническое обслуживание электронных счетчиков (класс точности 0,5; 1,0)</t>
  </si>
  <si>
    <t>Разработка инструкции по учету и рациональному использованию электрической энергии</t>
  </si>
  <si>
    <t>Индивидуальное программирование однофазного прибора учета электроэнергии, электронного типа</t>
  </si>
  <si>
    <t>Индивидуальное программирование трехфазного прибора учета электроэнергии, электронного типа</t>
  </si>
  <si>
    <t>Паспортизация комплекса учета электроэнергии 10 кВ</t>
  </si>
  <si>
    <t>Калибровка измерительного комплекса электрической энергии методом эталонного счетчика в электрических установках до 1000 В</t>
  </si>
  <si>
    <t>Калибровка измерительного комплекса электрической энергии методом эталонного счетчика в электрических установках до 1000 В (с транспортными расходами)</t>
  </si>
  <si>
    <t>Копирование и печать документов (1л формат А4)</t>
  </si>
  <si>
    <t xml:space="preserve">Индивидуальное программирование однофазного прибора учета электроэнергии, электронного типа (с транспортными расходами) </t>
  </si>
  <si>
    <t>Индивидуальное программирование трехфазного прибора учета электроэнергии, электронного типа (с транспортными расходами)</t>
  </si>
  <si>
    <t>Проектирование электроснабжения жилого дома до 15 к Вт</t>
  </si>
  <si>
    <t>Индивидуальное программирование однофазного прибора учета электроэнергии, электронного типа (количество приборов учета от 8 шт. и более)</t>
  </si>
  <si>
    <t>Индивидуальное программирование трехфазного прибора учета электроэнергии, электронного типа (количество приборов учета от 16 шт. и более)</t>
  </si>
  <si>
    <t>Транспортные расходы для повторного выезда бригады (в случае неготовности объекта по вине потребителя)</t>
  </si>
  <si>
    <t>Настройка и программирование прибора учета для включения и работы в составе АСКУЭ</t>
  </si>
  <si>
    <t>Настройка и программирование прибора учета для включения и работы в составе АСКУЭ (с транспортными расходами)</t>
  </si>
  <si>
    <t>Настройка и программирование модема для включения и работы в составе системы АСКУЭ</t>
  </si>
  <si>
    <t>Настройка и программирование модема для включения и работы в составе системы АСКУЭ (с транспортными расходами)</t>
  </si>
  <si>
    <t>Пусконаладочные работы системы АСКУЭ до 1000 В</t>
  </si>
  <si>
    <t>Монтаж и пусконаладочные работы АСКУЭ 1 прибора учета до 1000 В при работе с GSM - модемом</t>
  </si>
  <si>
    <t>Монтаж и пусконаладочные работы АСКУЭ 1 прибора учета до 1000 В при работе с GSM - модемом (с транспортными расходами)</t>
  </si>
  <si>
    <t>Монтаж и пусконаладочные работы АСКУЭ 1 прибора учета до 1000 В при работе по выделенной линии</t>
  </si>
  <si>
    <t>Монтаж и пусконаладочные работы АСКУЭ 1 прибора учета до 1000 В при работе по выделенной линии (с транспортными расходами)</t>
  </si>
  <si>
    <t xml:space="preserve">Монтаж и пусконаладочные работы АСКУЭ 1 прибора учета свыше 1000 В при работе с GSM - модемом </t>
  </si>
  <si>
    <t>Монтаж и пусконаладочные работы АСКУЭ 1 прибора учета свыше 1000 В при работе с GSM - модемом (с транспортными расходами)</t>
  </si>
  <si>
    <t xml:space="preserve">Монтаж и пусконаладочные работы АСКУЭ 1 прибора учета свыше 1000 В при работе по выделенной линии </t>
  </si>
  <si>
    <t>Монтаж и пусконаладочные работы АСКУЭ 1 прибора учета свыше 1000 В при работе по выделенной линии (с транспортными расходами)</t>
  </si>
  <si>
    <t>Снятие интегрированных показаний прибора учета, обработка данных и составление отчета</t>
  </si>
  <si>
    <t>Снятие интегрированных показаний прибора учета, обработка данных и составление отчета (с транспортными расходами)</t>
  </si>
  <si>
    <t>Снятие интегрированных показаний прибора учета, обработка данных и составление отчета, техническое обслуживание измерительного комплекса</t>
  </si>
  <si>
    <t>Снятие интегрированных показаний прибора учета, обработка данных и составление отчета, техническое обслуживание измерительного комплекса (с транспортными расходами)</t>
  </si>
  <si>
    <t>Снятие интегрированных показаний прибора учета, обработка данных и составление отчета, техническое обслуживание измерительного комплекса, проверка расчетов и начислений</t>
  </si>
  <si>
    <t>Снятие интегрированных показаний прибора учета, обработка данных и составление отчета, техническое обслуживание измерительного комплекса, проверка расчетов и начислений (с транспортными расходами)</t>
  </si>
  <si>
    <t>Удаленный доступ и сбор данных с прибора учета</t>
  </si>
  <si>
    <t>Перевод прибора учета на зимнее время</t>
  </si>
  <si>
    <t>Комплексное сервисное обслуживание программных средств АСКУЭ, включающее не более 10 приборов учета</t>
  </si>
  <si>
    <t>ограничением режима потребления электроэнергии потребителем</t>
  </si>
  <si>
    <t>Отключение/подключение коммутационного аппарата РУ-0,4 кВ (10 кВ) в ТП (по наряду ГП)</t>
  </si>
  <si>
    <t>Отключение/подключение электроустановок потребителя от кабельного ввода 0,4 кВ (по наряду ГП)</t>
  </si>
  <si>
    <t xml:space="preserve">Отключение/подключение электроустановок потребителя в электрических сетях 0,4 кВ с демонтажем (монтаж) воздушного ввода СИП (по наряду ГП) </t>
  </si>
  <si>
    <r>
      <t>Исполнение заявки ГП представителем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TCО по контролю за самостоятельным</t>
    </r>
  </si>
  <si>
    <r>
      <t xml:space="preserve">Исполнение заявки ГП представителем ТСО по введению режима ограничения потребителей </t>
    </r>
    <r>
      <rPr>
        <sz val="12"/>
        <color indexed="8"/>
        <rFont val="Times New Roman"/>
        <family val="1"/>
      </rPr>
      <t>(в случае выявления на месте факта оплаты потребителем задолженности)</t>
    </r>
  </si>
  <si>
    <r>
      <t xml:space="preserve">Отключение/подключение абонента по системе АСКУЭ (по наряду </t>
    </r>
    <r>
      <rPr>
        <sz val="12"/>
        <color indexed="8"/>
        <rFont val="Times New Roman"/>
        <family val="1"/>
      </rPr>
      <t>Г П)</t>
    </r>
  </si>
  <si>
    <t xml:space="preserve"> </t>
  </si>
  <si>
    <t>Монтаж однофазного прибора учета на опоре ВЛ-0,4 кВ</t>
  </si>
  <si>
    <t xml:space="preserve">Утверждаю    </t>
  </si>
  <si>
    <t>№ по п/п</t>
  </si>
  <si>
    <t>______________________</t>
  </si>
  <si>
    <t>Ограничение доступа к токоведущим частям энергопринимающих устройств</t>
  </si>
  <si>
    <t>Цена, руб с НДС</t>
  </si>
  <si>
    <t>«__» _____________2021 г.</t>
  </si>
  <si>
    <t>Прейскурант стоимости (цены) услуг, оказываемых сетевой организацией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</si>
</sst>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38" fillId="33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2" fontId="36" fillId="0" borderId="10" xfId="0" applyNumberFormat="1" applyFont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40">
      <selection activeCell="C55" sqref="C55"/>
    </sheetView>
  </sheetViews>
  <sheetFormatPr defaultColWidth="9.140625" defaultRowHeight="15"/>
  <cols>
    <col min="1" max="1" width="5.8515625" style="2" customWidth="1"/>
    <col min="2" max="2" width="81.421875" style="4" customWidth="1"/>
    <col min="3" max="3" width="14.421875" style="2" customWidth="1"/>
    <col min="4" max="7" width="9.140625" style="2" customWidth="1"/>
    <col min="8" max="16384" width="9.140625" style="2" customWidth="1"/>
  </cols>
  <sheetData>
    <row r="1" spans="1:3" ht="15.75">
      <c r="A1" s="1" t="s">
        <v>91</v>
      </c>
      <c r="B1" s="17" t="s">
        <v>93</v>
      </c>
      <c r="C1" s="17"/>
    </row>
    <row r="2" spans="1:3" ht="15.75">
      <c r="A2" s="1" t="s">
        <v>91</v>
      </c>
      <c r="B2" s="17" t="s">
        <v>95</v>
      </c>
      <c r="C2" s="17"/>
    </row>
    <row r="3" spans="1:3" ht="15.75">
      <c r="A3" s="1" t="s">
        <v>91</v>
      </c>
      <c r="B3" s="17" t="s">
        <v>98</v>
      </c>
      <c r="C3" s="17"/>
    </row>
    <row r="4" ht="15.75">
      <c r="A4" s="1"/>
    </row>
    <row r="5" spans="1:3" ht="15.75">
      <c r="A5" s="18" t="s">
        <v>99</v>
      </c>
      <c r="B5" s="18"/>
      <c r="C5" s="18"/>
    </row>
    <row r="6" spans="1:3" ht="31.5" customHeight="1">
      <c r="A6" s="19" t="s">
        <v>94</v>
      </c>
      <c r="B6" s="19" t="s">
        <v>0</v>
      </c>
      <c r="C6" s="23" t="s">
        <v>97</v>
      </c>
    </row>
    <row r="7" spans="1:3" ht="20.25" customHeight="1">
      <c r="A7" s="19"/>
      <c r="B7" s="19"/>
      <c r="C7" s="24"/>
    </row>
    <row r="8" spans="1:7" ht="22.5" customHeight="1">
      <c r="A8" s="5">
        <v>1</v>
      </c>
      <c r="B8" s="6" t="s">
        <v>1</v>
      </c>
      <c r="C8" s="7">
        <f>(E8+(E8*G8/100))*1.2</f>
        <v>492.983844</v>
      </c>
      <c r="E8" s="2">
        <v>391.63</v>
      </c>
      <c r="F8" s="2">
        <v>580</v>
      </c>
      <c r="G8" s="2">
        <v>4.9</v>
      </c>
    </row>
    <row r="9" spans="1:7" ht="22.5" customHeight="1">
      <c r="A9" s="5">
        <v>2</v>
      </c>
      <c r="B9" s="6" t="s">
        <v>2</v>
      </c>
      <c r="C9" s="7">
        <f>((E8+F8)+((E8+F8)*G8/100))*1.2</f>
        <v>1223.087844</v>
      </c>
      <c r="E9" s="2" t="s">
        <v>91</v>
      </c>
      <c r="F9" s="2" t="s">
        <v>91</v>
      </c>
      <c r="G9" s="2" t="s">
        <v>91</v>
      </c>
    </row>
    <row r="10" spans="1:7" ht="22.5" customHeight="1">
      <c r="A10" s="5">
        <v>3</v>
      </c>
      <c r="B10" s="6" t="s">
        <v>3</v>
      </c>
      <c r="C10" s="7">
        <f>(E10+(E10*G10/100))*1.2</f>
        <v>1121.2886879999999</v>
      </c>
      <c r="E10" s="2">
        <v>890.76</v>
      </c>
      <c r="F10" s="2">
        <v>580</v>
      </c>
      <c r="G10" s="2">
        <v>4.9</v>
      </c>
    </row>
    <row r="11" spans="1:3" ht="22.5" customHeight="1">
      <c r="A11" s="5">
        <v>4</v>
      </c>
      <c r="B11" s="6" t="s">
        <v>4</v>
      </c>
      <c r="C11" s="7">
        <f>((E10+F10)+((E10+F10)*G10/100))*1.2</f>
        <v>1851.392688</v>
      </c>
    </row>
    <row r="12" spans="1:7" ht="36.75" customHeight="1">
      <c r="A12" s="5">
        <v>5</v>
      </c>
      <c r="B12" s="6" t="s">
        <v>5</v>
      </c>
      <c r="C12" s="7">
        <f>(E12+(E12*G12/100))*1.2</f>
        <v>1739.6993639999998</v>
      </c>
      <c r="E12" s="2">
        <v>1382.03</v>
      </c>
      <c r="F12" s="2">
        <v>580</v>
      </c>
      <c r="G12" s="2">
        <v>4.9</v>
      </c>
    </row>
    <row r="13" spans="1:3" ht="32.25" customHeight="1">
      <c r="A13" s="5">
        <v>6</v>
      </c>
      <c r="B13" s="6" t="s">
        <v>6</v>
      </c>
      <c r="C13" s="7">
        <f>((E12+F12)+((E12+F12)*G12/100))*1.2</f>
        <v>2469.803364</v>
      </c>
    </row>
    <row r="14" spans="1:7" ht="22.5" customHeight="1">
      <c r="A14" s="5">
        <v>7</v>
      </c>
      <c r="B14" s="6" t="s">
        <v>7</v>
      </c>
      <c r="C14" s="7">
        <f>(E14+(E14*G14/100))*1.2</f>
        <v>1263.797436</v>
      </c>
      <c r="E14" s="2">
        <v>1003.97</v>
      </c>
      <c r="F14" s="2">
        <v>580</v>
      </c>
      <c r="G14" s="2">
        <v>4.9</v>
      </c>
    </row>
    <row r="15" spans="1:3" ht="32.25" customHeight="1">
      <c r="A15" s="5">
        <v>8</v>
      </c>
      <c r="B15" s="6" t="s">
        <v>8</v>
      </c>
      <c r="C15" s="7">
        <f>((E14+F14)+((E14+F14)*G14/100))*1.2</f>
        <v>1993.901436</v>
      </c>
    </row>
    <row r="16" spans="1:7" ht="24" customHeight="1">
      <c r="A16" s="5">
        <v>9</v>
      </c>
      <c r="B16" s="6" t="s">
        <v>9</v>
      </c>
      <c r="C16" s="7">
        <f>(E16+(E16*G16/100))*1.2</f>
        <v>1444.762524</v>
      </c>
      <c r="E16" s="2">
        <v>1147.73</v>
      </c>
      <c r="F16" s="2">
        <v>580</v>
      </c>
      <c r="G16" s="2">
        <v>4.9</v>
      </c>
    </row>
    <row r="17" spans="1:3" ht="33.75" customHeight="1">
      <c r="A17" s="5">
        <v>10</v>
      </c>
      <c r="B17" s="6" t="s">
        <v>10</v>
      </c>
      <c r="C17" s="7">
        <f>((E16+F16)+((E16+F16)*G16/100))*1.2</f>
        <v>2174.866524</v>
      </c>
    </row>
    <row r="18" spans="1:7" ht="31.5" customHeight="1">
      <c r="A18" s="5">
        <v>11</v>
      </c>
      <c r="B18" s="6" t="s">
        <v>11</v>
      </c>
      <c r="C18" s="7">
        <f>(E18+(E18*G18/100))*1.2</f>
        <v>1863.640812</v>
      </c>
      <c r="E18" s="2">
        <v>1480.49</v>
      </c>
      <c r="F18" s="2">
        <v>580</v>
      </c>
      <c r="G18" s="2">
        <v>4.9</v>
      </c>
    </row>
    <row r="19" spans="1:3" ht="30.75" customHeight="1">
      <c r="A19" s="5">
        <v>12</v>
      </c>
      <c r="B19" s="6" t="s">
        <v>12</v>
      </c>
      <c r="C19" s="7">
        <f>((E18+F18)+((E18+F18)*G18/100))*1.2</f>
        <v>2593.744812</v>
      </c>
    </row>
    <row r="20" spans="1:7" ht="22.5" customHeight="1">
      <c r="A20" s="5">
        <v>13</v>
      </c>
      <c r="B20" s="6" t="s">
        <v>13</v>
      </c>
      <c r="C20" s="7">
        <f>(E20+(E20*G20/100))*1.2</f>
        <v>2399.3735039999997</v>
      </c>
      <c r="E20" s="2">
        <v>1906.08</v>
      </c>
      <c r="F20" s="2">
        <v>580</v>
      </c>
      <c r="G20" s="2">
        <v>4.9</v>
      </c>
    </row>
    <row r="21" spans="1:3" ht="22.5" customHeight="1">
      <c r="A21" s="5">
        <v>14</v>
      </c>
      <c r="B21" s="6" t="s">
        <v>14</v>
      </c>
      <c r="C21" s="7">
        <f>((E20+F20)+((E20+F20)*G20/100))*1.2</f>
        <v>3129.477504</v>
      </c>
    </row>
    <row r="22" spans="1:7" ht="22.5" customHeight="1">
      <c r="A22" s="5">
        <v>15</v>
      </c>
      <c r="B22" s="6" t="s">
        <v>15</v>
      </c>
      <c r="C22" s="7">
        <f>(E22+(E22*G22/100))*1.2</f>
        <v>6038.362896</v>
      </c>
      <c r="E22" s="2">
        <v>4796.92</v>
      </c>
      <c r="F22" s="2">
        <v>580</v>
      </c>
      <c r="G22" s="2">
        <v>4.9</v>
      </c>
    </row>
    <row r="23" spans="1:3" ht="22.5" customHeight="1">
      <c r="A23" s="5">
        <v>16</v>
      </c>
      <c r="B23" s="6" t="s">
        <v>16</v>
      </c>
      <c r="C23" s="7">
        <f>((E22+F22)+((E22+F22)*G22/100))*1.2</f>
        <v>6768.466896</v>
      </c>
    </row>
    <row r="24" spans="1:7" ht="22.5" customHeight="1">
      <c r="A24" s="5">
        <v>17</v>
      </c>
      <c r="B24" s="6" t="s">
        <v>17</v>
      </c>
      <c r="C24" s="7">
        <f>(E24+(E24*G24/100))*1.2</f>
        <v>212.29662</v>
      </c>
      <c r="E24" s="2">
        <v>168.65</v>
      </c>
      <c r="F24" s="2">
        <v>580</v>
      </c>
      <c r="G24" s="2">
        <v>4.9</v>
      </c>
    </row>
    <row r="25" spans="1:3" ht="22.5" customHeight="1">
      <c r="A25" s="5">
        <v>18</v>
      </c>
      <c r="B25" s="6" t="s">
        <v>18</v>
      </c>
      <c r="C25" s="7">
        <f>((E24+F24)+((E24+F24)*G24/100))*1.2</f>
        <v>942.4006199999999</v>
      </c>
    </row>
    <row r="26" spans="1:7" ht="22.5" customHeight="1">
      <c r="A26" s="5">
        <v>19</v>
      </c>
      <c r="B26" s="6" t="s">
        <v>19</v>
      </c>
      <c r="C26" s="7">
        <f>(E26+(E26*G26/100))*1.2</f>
        <v>256.467912</v>
      </c>
      <c r="E26" s="2">
        <v>203.74</v>
      </c>
      <c r="F26" s="2">
        <v>580</v>
      </c>
      <c r="G26" s="2">
        <v>4.9</v>
      </c>
    </row>
    <row r="27" spans="1:3" ht="32.25" customHeight="1">
      <c r="A27" s="5">
        <v>20</v>
      </c>
      <c r="B27" s="6" t="s">
        <v>20</v>
      </c>
      <c r="C27" s="7">
        <f>((E26+F26)+((E26+F26)*G26/100))*1.2</f>
        <v>986.571912</v>
      </c>
    </row>
    <row r="28" spans="1:7" ht="22.5" customHeight="1">
      <c r="A28" s="5">
        <v>21</v>
      </c>
      <c r="B28" s="6" t="s">
        <v>21</v>
      </c>
      <c r="C28" s="7">
        <f>(E28+(E28*G28/100))*1.2</f>
        <v>384.68928</v>
      </c>
      <c r="E28" s="2">
        <v>305.6</v>
      </c>
      <c r="F28" s="2">
        <v>580</v>
      </c>
      <c r="G28" s="2">
        <v>4.9</v>
      </c>
    </row>
    <row r="29" spans="1:3" ht="33" customHeight="1">
      <c r="A29" s="5">
        <v>22</v>
      </c>
      <c r="B29" s="6" t="s">
        <v>22</v>
      </c>
      <c r="C29" s="7">
        <f>((E28+F28)+((E28+F28)*G28/100))*1.2</f>
        <v>1114.79328</v>
      </c>
    </row>
    <row r="30" spans="1:7" ht="22.5" customHeight="1">
      <c r="A30" s="5">
        <v>23</v>
      </c>
      <c r="B30" s="6" t="s">
        <v>23</v>
      </c>
      <c r="C30" s="7">
        <f>(E30+(E30*G30/100))*1.2</f>
        <v>954.6361559999999</v>
      </c>
      <c r="E30" s="2">
        <v>758.37</v>
      </c>
      <c r="F30" s="2">
        <v>580</v>
      </c>
      <c r="G30" s="2">
        <v>4.9</v>
      </c>
    </row>
    <row r="31" spans="1:7" ht="22.5" customHeight="1">
      <c r="A31" s="5">
        <v>24</v>
      </c>
      <c r="B31" s="6" t="s">
        <v>24</v>
      </c>
      <c r="C31" s="7">
        <f>(E31+(E31*G31/100))*1.2</f>
        <v>135.35876399999998</v>
      </c>
      <c r="E31" s="2">
        <v>107.53</v>
      </c>
      <c r="F31" s="2">
        <v>580</v>
      </c>
      <c r="G31" s="2">
        <v>4.9</v>
      </c>
    </row>
    <row r="32" spans="1:3" ht="22.5" customHeight="1">
      <c r="A32" s="5">
        <v>25</v>
      </c>
      <c r="B32" s="6" t="s">
        <v>25</v>
      </c>
      <c r="C32" s="7">
        <f>((E30+F30)+((E30+F30)*G30/100))*1.2</f>
        <v>1684.7401559999998</v>
      </c>
    </row>
    <row r="33" spans="1:3" ht="22.5" customHeight="1">
      <c r="A33" s="5">
        <v>26</v>
      </c>
      <c r="B33" s="6" t="s">
        <v>26</v>
      </c>
      <c r="C33" s="7">
        <f>((E31+F31)+((E31+F31)*G31/100))*1.2</f>
        <v>865.462764</v>
      </c>
    </row>
    <row r="34" spans="1:7" ht="22.5" customHeight="1">
      <c r="A34" s="5">
        <v>27</v>
      </c>
      <c r="B34" s="6" t="s">
        <v>27</v>
      </c>
      <c r="C34" s="7">
        <f>(E34+(E34*G34/100))*1.2</f>
        <v>89.765028</v>
      </c>
      <c r="E34" s="2">
        <v>71.31</v>
      </c>
      <c r="F34" s="2">
        <v>580</v>
      </c>
      <c r="G34" s="2">
        <v>4.9</v>
      </c>
    </row>
    <row r="35" spans="1:3" ht="22.5" customHeight="1">
      <c r="A35" s="5">
        <v>28</v>
      </c>
      <c r="B35" s="6" t="s">
        <v>28</v>
      </c>
      <c r="C35" s="7">
        <f>((E34+F34)+((E34+F34)*G34/100))*1.2</f>
        <v>819.8690279999998</v>
      </c>
    </row>
    <row r="36" spans="1:7" ht="22.5" customHeight="1">
      <c r="A36" s="5">
        <v>29</v>
      </c>
      <c r="B36" s="6" t="s">
        <v>29</v>
      </c>
      <c r="C36" s="7">
        <f>(E36+(E36*G36/100))*1.2</f>
        <v>662.544204</v>
      </c>
      <c r="E36" s="2">
        <v>526.33</v>
      </c>
      <c r="F36" s="2">
        <v>580</v>
      </c>
      <c r="G36" s="2">
        <v>4.9</v>
      </c>
    </row>
    <row r="37" spans="1:3" ht="22.5" customHeight="1">
      <c r="A37" s="5">
        <v>30</v>
      </c>
      <c r="B37" s="6" t="s">
        <v>30</v>
      </c>
      <c r="C37" s="7">
        <f>((E36+F36)+((E36+F36)*G36/100))*1.2</f>
        <v>1392.6482039999999</v>
      </c>
    </row>
    <row r="38" spans="1:7" ht="22.5" customHeight="1">
      <c r="A38" s="5">
        <v>31</v>
      </c>
      <c r="B38" s="6" t="s">
        <v>31</v>
      </c>
      <c r="C38" s="7">
        <f>(E38+(E38*G38/100))*1.2</f>
        <v>3319.8080640000003</v>
      </c>
      <c r="E38" s="3">
        <v>2637.28</v>
      </c>
      <c r="F38" s="2">
        <v>580</v>
      </c>
      <c r="G38" s="2">
        <v>4.9</v>
      </c>
    </row>
    <row r="39" spans="1:5" ht="22.5" customHeight="1">
      <c r="A39" s="5">
        <v>32</v>
      </c>
      <c r="B39" s="6" t="s">
        <v>32</v>
      </c>
      <c r="C39" s="7">
        <f>((E38+F38)+((E38+F38)*G38/100))*1.2</f>
        <v>4049.912064</v>
      </c>
      <c r="E39" s="3" t="s">
        <v>91</v>
      </c>
    </row>
    <row r="40" spans="1:7" ht="22.5" customHeight="1">
      <c r="A40" s="5">
        <v>33</v>
      </c>
      <c r="B40" s="6" t="s">
        <v>33</v>
      </c>
      <c r="C40" s="7">
        <f>(E40+(E40*G40/100))*1.2</f>
        <v>1771.043484</v>
      </c>
      <c r="E40" s="3">
        <v>1406.93</v>
      </c>
      <c r="F40" s="2">
        <v>580</v>
      </c>
      <c r="G40" s="2">
        <v>4.9</v>
      </c>
    </row>
    <row r="41" spans="1:5" ht="32.25" customHeight="1">
      <c r="A41" s="5">
        <v>34</v>
      </c>
      <c r="B41" s="6" t="s">
        <v>34</v>
      </c>
      <c r="C41" s="7">
        <f>((E40+F40)+((E40+F40)*G40/100))*1.2</f>
        <v>2501.1474839999996</v>
      </c>
      <c r="E41" s="3" t="s">
        <v>91</v>
      </c>
    </row>
    <row r="42" spans="1:7" ht="22.5" customHeight="1">
      <c r="A42" s="5">
        <v>35</v>
      </c>
      <c r="B42" s="6" t="s">
        <v>92</v>
      </c>
      <c r="C42" s="7">
        <f>(E42+(E42*G42/100))*1.2</f>
        <v>9834.047712</v>
      </c>
      <c r="E42" s="3">
        <v>7812.24</v>
      </c>
      <c r="F42" s="2">
        <v>580</v>
      </c>
      <c r="G42" s="2">
        <v>4.9</v>
      </c>
    </row>
    <row r="43" spans="1:5" ht="32.25" customHeight="1">
      <c r="A43" s="5">
        <v>36</v>
      </c>
      <c r="B43" s="6" t="s">
        <v>35</v>
      </c>
      <c r="C43" s="7">
        <f>((E42+F42)+((E42+F42)*G42/100))*1.2</f>
        <v>10564.151711999999</v>
      </c>
      <c r="E43" s="3" t="s">
        <v>91</v>
      </c>
    </row>
    <row r="44" spans="1:7" ht="22.5" customHeight="1">
      <c r="A44" s="5">
        <v>37</v>
      </c>
      <c r="B44" s="6" t="s">
        <v>36</v>
      </c>
      <c r="C44" s="7">
        <f>(E44+(E44*G44/100))*1.2</f>
        <v>2479.181424</v>
      </c>
      <c r="E44" s="3">
        <v>1969.48</v>
      </c>
      <c r="F44" s="2">
        <v>580</v>
      </c>
      <c r="G44" s="2">
        <v>4.9</v>
      </c>
    </row>
    <row r="45" spans="1:5" ht="31.5" customHeight="1">
      <c r="A45" s="5">
        <v>38</v>
      </c>
      <c r="B45" s="6" t="s">
        <v>37</v>
      </c>
      <c r="C45" s="7">
        <f>((E44+F44)+((E44+F44)*G44/100))*1.2</f>
        <v>3209.285424</v>
      </c>
      <c r="E45" s="3" t="s">
        <v>91</v>
      </c>
    </row>
    <row r="46" spans="1:7" ht="22.5" customHeight="1">
      <c r="A46" s="5">
        <v>39</v>
      </c>
      <c r="B46" s="6" t="s">
        <v>38</v>
      </c>
      <c r="C46" s="7">
        <f>(E46+(E46*G46/100))*1.2</f>
        <v>4250.224907999999</v>
      </c>
      <c r="E46" s="3">
        <v>3376.41</v>
      </c>
      <c r="F46" s="2">
        <v>580</v>
      </c>
      <c r="G46" s="2">
        <v>4.9</v>
      </c>
    </row>
    <row r="47" spans="1:5" ht="34.5" customHeight="1">
      <c r="A47" s="5">
        <v>40</v>
      </c>
      <c r="B47" s="6" t="s">
        <v>39</v>
      </c>
      <c r="C47" s="7">
        <f>((E46+F46)+((E46+F46)*G46/100))*1.2</f>
        <v>4980.3289079999995</v>
      </c>
      <c r="E47" s="3" t="s">
        <v>91</v>
      </c>
    </row>
    <row r="48" spans="1:7" ht="22.5" customHeight="1">
      <c r="A48" s="5">
        <v>41</v>
      </c>
      <c r="B48" s="6" t="s">
        <v>40</v>
      </c>
      <c r="C48" s="7">
        <f>(E48+(E48*G48/100))*1.2</f>
        <v>473.031864</v>
      </c>
      <c r="E48" s="3">
        <v>375.78</v>
      </c>
      <c r="F48" s="2">
        <v>580</v>
      </c>
      <c r="G48" s="2">
        <v>4.9</v>
      </c>
    </row>
    <row r="49" spans="1:5" ht="32.25" customHeight="1">
      <c r="A49" s="5">
        <v>42</v>
      </c>
      <c r="B49" s="6" t="s">
        <v>41</v>
      </c>
      <c r="C49" s="7">
        <f>((E48+F48)+((E48+F48)*G48/100))*1.2</f>
        <v>1203.1358639999999</v>
      </c>
      <c r="E49" s="3" t="s">
        <v>91</v>
      </c>
    </row>
    <row r="50" spans="1:7" ht="32.25" customHeight="1">
      <c r="A50" s="5">
        <v>43</v>
      </c>
      <c r="B50" s="6" t="s">
        <v>42</v>
      </c>
      <c r="C50" s="7">
        <f>(E50+(E50*G50/100))*1.2</f>
        <v>1863.640812</v>
      </c>
      <c r="E50" s="3">
        <v>1480.49</v>
      </c>
      <c r="F50" s="2">
        <v>580</v>
      </c>
      <c r="G50" s="2">
        <v>4.9</v>
      </c>
    </row>
    <row r="51" spans="1:5" ht="32.25" customHeight="1">
      <c r="A51" s="5">
        <v>44</v>
      </c>
      <c r="B51" s="6" t="s">
        <v>43</v>
      </c>
      <c r="C51" s="7">
        <f>((E50+F50)+((E50+F50)*G50/100))*1.2</f>
        <v>2593.744812</v>
      </c>
      <c r="E51" s="3" t="s">
        <v>91</v>
      </c>
    </row>
    <row r="52" spans="1:7" ht="32.25" customHeight="1">
      <c r="A52" s="5">
        <v>45</v>
      </c>
      <c r="B52" s="6" t="s">
        <v>44</v>
      </c>
      <c r="C52" s="7">
        <f>(E52+(E52*G52/100))*1.2</f>
        <v>2711.404848</v>
      </c>
      <c r="E52" s="3">
        <v>2153.96</v>
      </c>
      <c r="F52" s="2">
        <v>580</v>
      </c>
      <c r="G52" s="2">
        <v>4.9</v>
      </c>
    </row>
    <row r="53" spans="1:5" ht="32.25" customHeight="1">
      <c r="A53" s="5">
        <v>46</v>
      </c>
      <c r="B53" s="6" t="s">
        <v>45</v>
      </c>
      <c r="C53" s="7">
        <f>((E52+F52)+((E52+F52)*G52/100))*1.2</f>
        <v>3441.508848</v>
      </c>
      <c r="E53" s="3" t="s">
        <v>91</v>
      </c>
    </row>
    <row r="54" spans="1:7" ht="32.25" customHeight="1">
      <c r="A54" s="5">
        <v>47</v>
      </c>
      <c r="B54" s="6" t="s">
        <v>46</v>
      </c>
      <c r="C54" s="16">
        <f>(E54+(E54*G54/100))*1.2</f>
        <v>2136.9137039999996</v>
      </c>
      <c r="E54" s="3">
        <v>1697.58</v>
      </c>
      <c r="F54" s="2">
        <v>580</v>
      </c>
      <c r="G54" s="2">
        <v>4.9</v>
      </c>
    </row>
    <row r="55" spans="1:5" ht="32.25" customHeight="1">
      <c r="A55" s="5">
        <v>48</v>
      </c>
      <c r="B55" s="6" t="s">
        <v>47</v>
      </c>
      <c r="C55" s="7">
        <f>((E54+F54)+((E54+F54)*G54/100))*1.2</f>
        <v>2867.017704</v>
      </c>
      <c r="E55" s="3" t="s">
        <v>91</v>
      </c>
    </row>
    <row r="56" spans="1:7" ht="22.5" customHeight="1">
      <c r="A56" s="5">
        <v>49</v>
      </c>
      <c r="B56" s="6" t="s">
        <v>48</v>
      </c>
      <c r="C56" s="7">
        <f aca="true" t="shared" si="0" ref="C56:C61">(E56+(E56*G56/100))*1.2</f>
        <v>1031.5740119999998</v>
      </c>
      <c r="E56" s="3">
        <v>819.49</v>
      </c>
      <c r="F56" s="2">
        <v>580</v>
      </c>
      <c r="G56" s="2">
        <v>4.9</v>
      </c>
    </row>
    <row r="57" spans="1:7" ht="31.5" customHeight="1">
      <c r="A57" s="5">
        <v>50</v>
      </c>
      <c r="B57" s="6" t="s">
        <v>49</v>
      </c>
      <c r="C57" s="7">
        <f t="shared" si="0"/>
        <v>3506.4503400000003</v>
      </c>
      <c r="E57" s="3">
        <v>2785.55</v>
      </c>
      <c r="F57" s="2">
        <v>580</v>
      </c>
      <c r="G57" s="2">
        <v>4.9</v>
      </c>
    </row>
    <row r="58" spans="1:7" ht="31.5" customHeight="1">
      <c r="A58" s="5">
        <v>51</v>
      </c>
      <c r="B58" s="6" t="s">
        <v>50</v>
      </c>
      <c r="C58" s="7">
        <f t="shared" si="0"/>
        <v>354.79278000000005</v>
      </c>
      <c r="E58" s="3">
        <v>281.85</v>
      </c>
      <c r="F58" s="2">
        <v>580</v>
      </c>
      <c r="G58" s="2">
        <v>4.9</v>
      </c>
    </row>
    <row r="59" spans="1:7" ht="31.5" customHeight="1">
      <c r="A59" s="5">
        <v>52</v>
      </c>
      <c r="B59" s="6" t="s">
        <v>51</v>
      </c>
      <c r="C59" s="7">
        <f t="shared" si="0"/>
        <v>421.748352</v>
      </c>
      <c r="E59" s="3">
        <v>335.04</v>
      </c>
      <c r="F59" s="2">
        <v>580</v>
      </c>
      <c r="G59" s="2">
        <v>4.9</v>
      </c>
    </row>
    <row r="60" spans="1:7" ht="23.25" customHeight="1">
      <c r="A60" s="5">
        <v>53</v>
      </c>
      <c r="B60" s="6" t="s">
        <v>52</v>
      </c>
      <c r="C60" s="7">
        <f t="shared" si="0"/>
        <v>8890.84146</v>
      </c>
      <c r="E60" s="3">
        <v>7062.95</v>
      </c>
      <c r="F60" s="2">
        <v>580</v>
      </c>
      <c r="G60" s="2">
        <v>4.9</v>
      </c>
    </row>
    <row r="61" spans="1:7" ht="31.5" customHeight="1">
      <c r="A61" s="5">
        <v>54</v>
      </c>
      <c r="B61" s="6" t="s">
        <v>53</v>
      </c>
      <c r="C61" s="7">
        <f t="shared" si="0"/>
        <v>3556.3239959999996</v>
      </c>
      <c r="E61" s="3">
        <v>2825.17</v>
      </c>
      <c r="F61" s="2">
        <v>580</v>
      </c>
      <c r="G61" s="2">
        <v>4.9</v>
      </c>
    </row>
    <row r="62" spans="1:7" ht="31.5" customHeight="1">
      <c r="A62" s="5">
        <v>55</v>
      </c>
      <c r="B62" s="6" t="s">
        <v>54</v>
      </c>
      <c r="C62" s="7">
        <f>((E61+F61)+((E61+F61)*G61/100))*1.2</f>
        <v>4286.427995999999</v>
      </c>
      <c r="E62" s="3" t="s">
        <v>91</v>
      </c>
      <c r="F62" s="2" t="s">
        <v>91</v>
      </c>
      <c r="G62" s="2" t="s">
        <v>91</v>
      </c>
    </row>
    <row r="63" spans="1:7" ht="22.5" customHeight="1">
      <c r="A63" s="5">
        <v>56</v>
      </c>
      <c r="B63" s="6" t="s">
        <v>55</v>
      </c>
      <c r="C63" s="7">
        <f>(E63+(E63*G63/100))*1.2</f>
        <v>8.421372</v>
      </c>
      <c r="E63" s="3">
        <v>6.69</v>
      </c>
      <c r="F63" s="2">
        <v>580</v>
      </c>
      <c r="G63" s="2">
        <v>4.9</v>
      </c>
    </row>
    <row r="64" spans="1:5" ht="33" customHeight="1">
      <c r="A64" s="5">
        <v>57</v>
      </c>
      <c r="B64" s="6" t="s">
        <v>56</v>
      </c>
      <c r="C64" s="7">
        <f>((E58+F58)+((E58+F58)*G58/100))*1.2</f>
        <v>1084.89678</v>
      </c>
      <c r="E64" s="3" t="s">
        <v>91</v>
      </c>
    </row>
    <row r="65" spans="1:5" ht="33" customHeight="1">
      <c r="A65" s="5">
        <v>58</v>
      </c>
      <c r="B65" s="6" t="s">
        <v>57</v>
      </c>
      <c r="C65" s="7">
        <f>((E59+F59)+((E59+F59)*G59/100))*1.2</f>
        <v>1151.8523519999999</v>
      </c>
      <c r="E65" s="3" t="s">
        <v>91</v>
      </c>
    </row>
    <row r="66" spans="1:7" ht="22.5" customHeight="1">
      <c r="A66" s="5">
        <v>59</v>
      </c>
      <c r="B66" s="6" t="s">
        <v>58</v>
      </c>
      <c r="C66" s="7">
        <f>(E66+(E66*G66/100))*1.2</f>
        <v>4488.150696</v>
      </c>
      <c r="E66" s="3">
        <v>3565.42</v>
      </c>
      <c r="F66" s="2">
        <v>580</v>
      </c>
      <c r="G66" s="2">
        <v>4.9</v>
      </c>
    </row>
    <row r="67" spans="1:7" ht="31.5" customHeight="1">
      <c r="A67" s="5">
        <v>60</v>
      </c>
      <c r="B67" s="6" t="s">
        <v>59</v>
      </c>
      <c r="C67" s="7">
        <f>(E67+(E67*G67/100))*1.2</f>
        <v>269.29508400000003</v>
      </c>
      <c r="E67" s="3">
        <v>213.93</v>
      </c>
      <c r="F67" s="2">
        <v>580</v>
      </c>
      <c r="G67" s="2">
        <v>4.9</v>
      </c>
    </row>
    <row r="68" spans="1:7" ht="31.5" customHeight="1">
      <c r="A68" s="5">
        <v>61</v>
      </c>
      <c r="B68" s="6" t="s">
        <v>60</v>
      </c>
      <c r="C68" s="7">
        <f>(E68+(E68*G68/100))*1.2</f>
        <v>344.797908</v>
      </c>
      <c r="E68" s="3">
        <v>273.91</v>
      </c>
      <c r="F68" s="2">
        <v>580</v>
      </c>
      <c r="G68" s="2">
        <v>4.9</v>
      </c>
    </row>
    <row r="69" spans="1:7" ht="31.5" customHeight="1">
      <c r="A69" s="5">
        <v>62</v>
      </c>
      <c r="B69" s="6" t="s">
        <v>61</v>
      </c>
      <c r="C69" s="7">
        <f>(E69+(E69*G69/100))*1.2</f>
        <v>1199.6867519999998</v>
      </c>
      <c r="E69" s="3">
        <v>953.04</v>
      </c>
      <c r="F69" s="2">
        <v>580</v>
      </c>
      <c r="G69" s="2">
        <v>4.9</v>
      </c>
    </row>
    <row r="70" spans="1:7" ht="31.5" customHeight="1">
      <c r="A70" s="5">
        <v>63</v>
      </c>
      <c r="B70" s="6" t="s">
        <v>62</v>
      </c>
      <c r="C70" s="7">
        <f>(E70+(E70*G70/100))*1.2</f>
        <v>796.4805240000001</v>
      </c>
      <c r="E70" s="3">
        <v>632.73</v>
      </c>
      <c r="F70" s="2">
        <v>580</v>
      </c>
      <c r="G70" s="2">
        <v>4.9</v>
      </c>
    </row>
    <row r="71" spans="1:5" ht="31.5" customHeight="1">
      <c r="A71" s="5">
        <v>64</v>
      </c>
      <c r="B71" s="6" t="s">
        <v>63</v>
      </c>
      <c r="C71" s="7">
        <f>((E70+F70)+((E70+F70)*G70/100))*1.2</f>
        <v>1526.584524</v>
      </c>
      <c r="E71" s="3" t="s">
        <v>91</v>
      </c>
    </row>
    <row r="72" spans="1:7" ht="31.5" customHeight="1">
      <c r="A72" s="5">
        <v>65</v>
      </c>
      <c r="B72" s="6" t="s">
        <v>64</v>
      </c>
      <c r="C72" s="7">
        <f>(E72+(E72*G72/100))*1.2</f>
        <v>531.452772</v>
      </c>
      <c r="E72" s="3">
        <v>422.19</v>
      </c>
      <c r="F72" s="2">
        <v>580</v>
      </c>
      <c r="G72" s="2">
        <v>4.9</v>
      </c>
    </row>
    <row r="73" spans="1:5" ht="31.5" customHeight="1">
      <c r="A73" s="5">
        <v>66</v>
      </c>
      <c r="B73" s="6" t="s">
        <v>65</v>
      </c>
      <c r="C73" s="7">
        <f>((E72+F72)+((E72+F72)*G72/100))*1.2</f>
        <v>1261.5567720000001</v>
      </c>
      <c r="E73" s="3" t="s">
        <v>91</v>
      </c>
    </row>
    <row r="74" spans="1:7" ht="22.5" customHeight="1">
      <c r="A74" s="5">
        <v>67</v>
      </c>
      <c r="B74" s="6" t="s">
        <v>66</v>
      </c>
      <c r="C74" s="7">
        <f>(E74+(E74*G74/100))*1.2</f>
        <v>6981.569148</v>
      </c>
      <c r="E74" s="3">
        <v>5546.21</v>
      </c>
      <c r="F74" s="2">
        <v>580</v>
      </c>
      <c r="G74" s="2">
        <v>4.9</v>
      </c>
    </row>
    <row r="75" spans="1:7" ht="31.5" customHeight="1">
      <c r="A75" s="5">
        <v>68</v>
      </c>
      <c r="B75" s="6" t="s">
        <v>67</v>
      </c>
      <c r="C75" s="7">
        <f>(E75+(E75*G75/100))*1.2</f>
        <v>5451.321516</v>
      </c>
      <c r="E75" s="3">
        <v>4330.57</v>
      </c>
      <c r="F75" s="2">
        <v>580</v>
      </c>
      <c r="G75" s="2">
        <v>4.9</v>
      </c>
    </row>
    <row r="76" spans="1:5" ht="31.5" customHeight="1">
      <c r="A76" s="5">
        <v>69</v>
      </c>
      <c r="B76" s="6" t="s">
        <v>68</v>
      </c>
      <c r="C76" s="7">
        <f>((E75+F75)+((E75+F75)*G75/100))*1.2</f>
        <v>6181.425516</v>
      </c>
      <c r="E76" s="3" t="s">
        <v>91</v>
      </c>
    </row>
    <row r="77" spans="1:7" ht="31.5" customHeight="1">
      <c r="A77" s="5">
        <v>70</v>
      </c>
      <c r="B77" s="6" t="s">
        <v>69</v>
      </c>
      <c r="C77" s="7">
        <f>(E77+(E77*G77/100))*1.2</f>
        <v>6125.270447999999</v>
      </c>
      <c r="E77" s="3">
        <v>4865.96</v>
      </c>
      <c r="F77" s="2">
        <v>580</v>
      </c>
      <c r="G77" s="2">
        <v>4.9</v>
      </c>
    </row>
    <row r="78" spans="1:5" ht="31.5" customHeight="1">
      <c r="A78" s="5">
        <v>71</v>
      </c>
      <c r="B78" s="6" t="s">
        <v>70</v>
      </c>
      <c r="C78" s="7">
        <f>((E77+F77)+((E77+F77)*G77/100))*1.2</f>
        <v>6855.374448</v>
      </c>
      <c r="E78" s="3" t="s">
        <v>91</v>
      </c>
    </row>
    <row r="79" spans="1:7" ht="31.5" customHeight="1">
      <c r="A79" s="5">
        <v>72</v>
      </c>
      <c r="B79" s="6" t="s">
        <v>71</v>
      </c>
      <c r="C79" s="7">
        <f>(E79+(E79*G79/100))*1.2</f>
        <v>5451.321516</v>
      </c>
      <c r="E79" s="3">
        <v>4330.57</v>
      </c>
      <c r="F79" s="2">
        <v>580</v>
      </c>
      <c r="G79" s="2">
        <v>4.9</v>
      </c>
    </row>
    <row r="80" spans="1:5" ht="31.5" customHeight="1">
      <c r="A80" s="5">
        <v>73</v>
      </c>
      <c r="B80" s="6" t="s">
        <v>72</v>
      </c>
      <c r="C80" s="7">
        <f>((E79+F79)+((E79+F79)*G79/100))*1.2</f>
        <v>6181.425516</v>
      </c>
      <c r="E80" s="3" t="s">
        <v>91</v>
      </c>
    </row>
    <row r="81" spans="1:7" ht="31.5" customHeight="1">
      <c r="A81" s="5">
        <v>74</v>
      </c>
      <c r="B81" s="6" t="s">
        <v>73</v>
      </c>
      <c r="C81" s="7">
        <f>(E81+(E81*G81/100))*1.2</f>
        <v>6125.270447999999</v>
      </c>
      <c r="E81" s="3">
        <v>4865.96</v>
      </c>
      <c r="F81" s="2">
        <v>580</v>
      </c>
      <c r="G81" s="2">
        <v>4.9</v>
      </c>
    </row>
    <row r="82" spans="1:5" ht="31.5" customHeight="1">
      <c r="A82" s="5">
        <v>75</v>
      </c>
      <c r="B82" s="6" t="s">
        <v>74</v>
      </c>
      <c r="C82" s="7">
        <f>((E81+F81)+((E81+F81)*G81/100))*1.2</f>
        <v>6855.374448</v>
      </c>
      <c r="E82" s="3" t="s">
        <v>91</v>
      </c>
    </row>
    <row r="83" spans="1:8" ht="31.5" customHeight="1">
      <c r="A83" s="5">
        <v>76</v>
      </c>
      <c r="B83" s="6" t="s">
        <v>75</v>
      </c>
      <c r="C83" s="7">
        <f>(E83+(E83*G83/100))*1.2</f>
        <v>2992.1046599999995</v>
      </c>
      <c r="E83" s="3">
        <v>2376.95</v>
      </c>
      <c r="F83" s="2">
        <v>580</v>
      </c>
      <c r="G83" s="2">
        <v>4.9</v>
      </c>
      <c r="H83" s="2" t="s">
        <v>91</v>
      </c>
    </row>
    <row r="84" spans="1:5" ht="31.5" customHeight="1">
      <c r="A84" s="5">
        <v>77</v>
      </c>
      <c r="B84" s="6" t="s">
        <v>76</v>
      </c>
      <c r="C84" s="7">
        <f>((E83+F83)+((E83+F83)*G83/100))*1.2</f>
        <v>3722.20866</v>
      </c>
      <c r="E84" s="3" t="s">
        <v>91</v>
      </c>
    </row>
    <row r="85" spans="1:7" ht="36.75" customHeight="1">
      <c r="A85" s="5">
        <v>78</v>
      </c>
      <c r="B85" s="6" t="s">
        <v>77</v>
      </c>
      <c r="C85" s="7">
        <f>(E85+(E85*G85/100))*1.2</f>
        <v>3740.1465599999997</v>
      </c>
      <c r="E85" s="3">
        <v>2971.2</v>
      </c>
      <c r="F85" s="2">
        <v>580</v>
      </c>
      <c r="G85" s="2">
        <v>4.9</v>
      </c>
    </row>
    <row r="86" spans="1:5" ht="47.25" customHeight="1">
      <c r="A86" s="5">
        <v>79</v>
      </c>
      <c r="B86" s="6" t="s">
        <v>78</v>
      </c>
      <c r="C86" s="7">
        <f>((E85+F85)+((E85+F85)*G85/100))*1.2</f>
        <v>4470.2505599999995</v>
      </c>
      <c r="E86" s="3" t="s">
        <v>91</v>
      </c>
    </row>
    <row r="87" spans="1:7" ht="46.5" customHeight="1">
      <c r="A87" s="5">
        <v>80</v>
      </c>
      <c r="B87" s="6" t="s">
        <v>79</v>
      </c>
      <c r="C87" s="7">
        <f>(E87+(E87*G87/100))*1.2</f>
        <v>4488.150696</v>
      </c>
      <c r="E87" s="3">
        <v>3565.42</v>
      </c>
      <c r="F87" s="2">
        <v>580</v>
      </c>
      <c r="G87" s="2">
        <v>4.9</v>
      </c>
    </row>
    <row r="88" spans="1:5" ht="57" customHeight="1">
      <c r="A88" s="5">
        <v>81</v>
      </c>
      <c r="B88" s="6" t="s">
        <v>80</v>
      </c>
      <c r="C88" s="7">
        <f>((E87+F87)+((E87+F87)*G87/100))*1.2</f>
        <v>5218.254696</v>
      </c>
      <c r="E88" s="3" t="s">
        <v>91</v>
      </c>
    </row>
    <row r="89" spans="1:7" ht="22.5" customHeight="1">
      <c r="A89" s="5">
        <v>82</v>
      </c>
      <c r="B89" s="6" t="s">
        <v>81</v>
      </c>
      <c r="C89" s="7">
        <f>(E89+(E89*G89/100))*1.2</f>
        <v>1836.576612</v>
      </c>
      <c r="E89" s="3">
        <v>1458.99</v>
      </c>
      <c r="F89" s="2">
        <v>580</v>
      </c>
      <c r="G89" s="2">
        <v>4.9</v>
      </c>
    </row>
    <row r="90" spans="1:7" ht="22.5" customHeight="1">
      <c r="A90" s="5">
        <v>83</v>
      </c>
      <c r="B90" s="6" t="s">
        <v>82</v>
      </c>
      <c r="C90" s="7">
        <f>(E90+(E90*G90/100))*1.2</f>
        <v>1724.027304</v>
      </c>
      <c r="E90" s="3">
        <v>1369.58</v>
      </c>
      <c r="F90" s="2">
        <v>580</v>
      </c>
      <c r="G90" s="2">
        <v>4.9</v>
      </c>
    </row>
    <row r="91" spans="1:7" ht="33" customHeight="1">
      <c r="A91" s="5">
        <v>84</v>
      </c>
      <c r="B91" s="6" t="s">
        <v>83</v>
      </c>
      <c r="C91" s="7">
        <f>(E91+(E91*G91/100))*1.2</f>
        <v>5551.056240000001</v>
      </c>
      <c r="E91" s="3">
        <v>4409.8</v>
      </c>
      <c r="F91" s="2">
        <v>580</v>
      </c>
      <c r="G91" s="2">
        <v>4.9</v>
      </c>
    </row>
    <row r="92" spans="1:7" ht="18.75" customHeight="1">
      <c r="A92" s="20">
        <v>85</v>
      </c>
      <c r="B92" s="11" t="s">
        <v>88</v>
      </c>
      <c r="C92" s="21">
        <f>(E92+(E92*G92/100))*1.2</f>
        <v>2823.0478200000002</v>
      </c>
      <c r="E92" s="22">
        <v>2242.65</v>
      </c>
      <c r="F92" s="2">
        <v>580</v>
      </c>
      <c r="G92" s="2">
        <v>4.9</v>
      </c>
    </row>
    <row r="93" spans="1:7" ht="18.75" customHeight="1">
      <c r="A93" s="20"/>
      <c r="B93" s="12" t="s">
        <v>84</v>
      </c>
      <c r="C93" s="21">
        <f>E93+(E93*G93/100)</f>
        <v>0</v>
      </c>
      <c r="E93" s="22"/>
      <c r="F93" s="2">
        <v>580</v>
      </c>
      <c r="G93" s="2">
        <v>4.9</v>
      </c>
    </row>
    <row r="94" spans="1:7" ht="48" customHeight="1">
      <c r="A94" s="5">
        <v>86</v>
      </c>
      <c r="B94" s="6" t="s">
        <v>89</v>
      </c>
      <c r="C94" s="7">
        <f aca="true" t="shared" si="1" ref="C94:C99">(E94+(E94*G94/100))*1.2</f>
        <v>2141.382444</v>
      </c>
      <c r="E94" s="3">
        <v>1701.13</v>
      </c>
      <c r="F94" s="2">
        <v>580</v>
      </c>
      <c r="G94" s="2">
        <v>4.9</v>
      </c>
    </row>
    <row r="95" spans="1:7" ht="32.25" customHeight="1">
      <c r="A95" s="5">
        <v>87</v>
      </c>
      <c r="B95" s="10" t="s">
        <v>90</v>
      </c>
      <c r="C95" s="7">
        <f t="shared" si="1"/>
        <v>964.719144</v>
      </c>
      <c r="E95" s="3">
        <v>766.38</v>
      </c>
      <c r="F95" s="2">
        <v>580</v>
      </c>
      <c r="G95" s="2">
        <v>4.9</v>
      </c>
    </row>
    <row r="96" spans="1:7" ht="32.25" customHeight="1">
      <c r="A96" s="5">
        <v>88</v>
      </c>
      <c r="B96" s="10" t="s">
        <v>85</v>
      </c>
      <c r="C96" s="7">
        <f t="shared" si="1"/>
        <v>2543.493516</v>
      </c>
      <c r="E96" s="3">
        <v>2020.57</v>
      </c>
      <c r="F96" s="2">
        <v>580</v>
      </c>
      <c r="G96" s="2">
        <v>4.9</v>
      </c>
    </row>
    <row r="97" spans="1:7" ht="32.25" customHeight="1">
      <c r="A97" s="5">
        <v>89</v>
      </c>
      <c r="B97" s="10" t="s">
        <v>86</v>
      </c>
      <c r="C97" s="7">
        <f t="shared" si="1"/>
        <v>3399.716688</v>
      </c>
      <c r="E97" s="3">
        <v>2700.76</v>
      </c>
      <c r="F97" s="2">
        <v>580</v>
      </c>
      <c r="G97" s="2">
        <v>4.9</v>
      </c>
    </row>
    <row r="98" spans="1:7" ht="32.25" customHeight="1">
      <c r="A98" s="8">
        <v>90</v>
      </c>
      <c r="B98" s="10" t="s">
        <v>87</v>
      </c>
      <c r="C98" s="9">
        <f t="shared" si="1"/>
        <v>2060.3408999999997</v>
      </c>
      <c r="E98" s="3">
        <v>1636.75</v>
      </c>
      <c r="F98" s="2">
        <v>580</v>
      </c>
      <c r="G98" s="2">
        <v>4.9</v>
      </c>
    </row>
    <row r="99" spans="1:7" ht="22.5" customHeight="1">
      <c r="A99" s="13">
        <v>91</v>
      </c>
      <c r="B99" s="14" t="s">
        <v>96</v>
      </c>
      <c r="C99" s="15">
        <f>(E99+(E99*G99/100))*1.2</f>
        <v>942.3502679999999</v>
      </c>
      <c r="E99" s="2">
        <v>748.61</v>
      </c>
      <c r="G99" s="2">
        <v>4.9</v>
      </c>
    </row>
  </sheetData>
  <sheetProtection/>
  <mergeCells count="10">
    <mergeCell ref="E92:E93"/>
    <mergeCell ref="B6:B7"/>
    <mergeCell ref="C6:C7"/>
    <mergeCell ref="B1:C1"/>
    <mergeCell ref="B2:C2"/>
    <mergeCell ref="B3:C3"/>
    <mergeCell ref="A5:C5"/>
    <mergeCell ref="A6:A7"/>
    <mergeCell ref="A92:A93"/>
    <mergeCell ref="C92:C93"/>
  </mergeCells>
  <printOptions/>
  <pageMargins left="0.25" right="0.25" top="0.75" bottom="0.75" header="0.3" footer="0.3"/>
  <pageSetup horizontalDpi="600" verticalDpi="600" orientation="portrait" paperSize="9" scale="9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2021-01-25T10:16:32Z</dcterms:modified>
  <cp:category/>
  <cp:version/>
  <cp:contentType/>
  <cp:contentStatus/>
</cp:coreProperties>
</file>