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1"/>
  </bookViews>
  <sheets>
    <sheet name="1 кв. 2022" sheetId="1" r:id="rId1"/>
    <sheet name="2 кв. 2022" sheetId="2" r:id="rId2"/>
  </sheets>
  <definedNames/>
  <calcPr fullCalcOnLoad="1"/>
</workbook>
</file>

<file path=xl/sharedStrings.xml><?xml version="1.0" encoding="utf-8"?>
<sst xmlns="http://schemas.openxmlformats.org/spreadsheetml/2006/main" count="278" uniqueCount="48">
  <si>
    <t>№ п/п</t>
  </si>
  <si>
    <t>Наименование ТСО</t>
  </si>
  <si>
    <t>Наименование подстанции, распределительного пункта</t>
  </si>
  <si>
    <t>Класс напряжения</t>
  </si>
  <si>
    <t>Присоединенная мощность, кВА</t>
  </si>
  <si>
    <t>Максимальная мощность, кВт</t>
  </si>
  <si>
    <t>Суммарная макс. мощность энергопринимающих устройств заявителей</t>
  </si>
  <si>
    <t>заявки, кВт</t>
  </si>
  <si>
    <t>договоры, кВт</t>
  </si>
  <si>
    <t>Информация, полученная от ССО</t>
  </si>
  <si>
    <t>Раскрытие информации согласно п.43 Постановления Правительства РФ от 27.12.2004 № 861</t>
  </si>
  <si>
    <t>Субъект федерации</t>
  </si>
  <si>
    <t>Омская область</t>
  </si>
  <si>
    <t>6/0,4</t>
  </si>
  <si>
    <t>10/0,4</t>
  </si>
  <si>
    <t>отсутствует</t>
  </si>
  <si>
    <t>Сведения ООО "Гранат" об объёме присоединённой (максимальной) мощности ПС и максимальной мощности, указанной в заявках и заключенных договорах тех. присоединения</t>
  </si>
  <si>
    <t>ООО "Гранат"</t>
  </si>
  <si>
    <t>ТП-8312</t>
  </si>
  <si>
    <t>РП (АТ-Маркет,                 ул. Дианова, 14)</t>
  </si>
  <si>
    <t>ТП Ом-5-4</t>
  </si>
  <si>
    <t>ТП Ом-5-5</t>
  </si>
  <si>
    <t>ТП-134/346/1</t>
  </si>
  <si>
    <t>ТП-112/212/1</t>
  </si>
  <si>
    <t>ТП-3549</t>
  </si>
  <si>
    <t>ТП-7049</t>
  </si>
  <si>
    <t>ТП Рз-7-14</t>
  </si>
  <si>
    <t>ЦРП, ТП-1689,                 ТП- 1, 2, 4, 5,КТП-1, 2 (ЛМЗ-ОЗТА),                 ТП-Михалевич</t>
  </si>
  <si>
    <t>ТП-8237</t>
  </si>
  <si>
    <t>ТП-8458</t>
  </si>
  <si>
    <t>ТП-7260</t>
  </si>
  <si>
    <t>КТП-Политрейд</t>
  </si>
  <si>
    <t>ТП-8640</t>
  </si>
  <si>
    <t>КТП-1, 2 (Мясокомбинат)</t>
  </si>
  <si>
    <t>ТП-1 (НХА)</t>
  </si>
  <si>
    <t>ТП-4428</t>
  </si>
  <si>
    <t>ТП-2229</t>
  </si>
  <si>
    <t>ТП-4277</t>
  </si>
  <si>
    <t>ТП-3, 18, КТП-б/н (Стальпром-Омск)</t>
  </si>
  <si>
    <t>ГПП-35/6кВ "Мясокомбинат Омский"</t>
  </si>
  <si>
    <t>ТП-5, 6 МКО</t>
  </si>
  <si>
    <t>35/6/0,4</t>
  </si>
  <si>
    <t>ТП-8052, 8054, 8056, 8001, 8052А, б/н</t>
  </si>
  <si>
    <t>РП-524, ТП-5064, 5065</t>
  </si>
  <si>
    <t xml:space="preserve">    за период: 1 квартал 2022г.</t>
  </si>
  <si>
    <t>Итого 1 квартал 2022г.:</t>
  </si>
  <si>
    <t xml:space="preserve">    за период: 2 квартал 2022г.</t>
  </si>
  <si>
    <t>Итого 2 квартал 2022г.: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</si>
</sst>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left" wrapText="1"/>
    </xf>
    <xf numFmtId="0" fontId="40" fillId="0" borderId="13" xfId="0" applyFont="1" applyBorder="1" applyAlignment="1">
      <alignment horizontal="left" wrapText="1"/>
    </xf>
    <xf numFmtId="0" fontId="40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5">
      <selection activeCell="H33" sqref="H33"/>
    </sheetView>
  </sheetViews>
  <sheetFormatPr defaultColWidth="9.140625" defaultRowHeight="15"/>
  <cols>
    <col min="1" max="1" width="8.140625" style="1" customWidth="1"/>
    <col min="2" max="3" width="19.140625" style="1" customWidth="1"/>
    <col min="4" max="4" width="21.421875" style="4" customWidth="1"/>
    <col min="5" max="5" width="13.00390625" style="1" customWidth="1"/>
    <col min="6" max="6" width="18.28125" style="1" customWidth="1"/>
    <col min="7" max="7" width="15.8515625" style="1" customWidth="1"/>
    <col min="8" max="8" width="9.8515625" style="1" customWidth="1"/>
    <col min="9" max="9" width="11.7109375" style="1" customWidth="1"/>
    <col min="10" max="10" width="14.28125" style="1" customWidth="1"/>
    <col min="11" max="16384" width="9.140625" style="1" customWidth="1"/>
  </cols>
  <sheetData>
    <row r="1" spans="1:10" ht="1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4" spans="1:10" ht="34.5" customHeight="1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</row>
    <row r="6" spans="1:11" ht="62.25" customHeight="1">
      <c r="A6" s="19" t="s">
        <v>0</v>
      </c>
      <c r="B6" s="19" t="s">
        <v>1</v>
      </c>
      <c r="C6" s="30" t="s">
        <v>11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  <c r="I6" s="20"/>
      <c r="J6" s="19" t="s">
        <v>9</v>
      </c>
      <c r="K6" s="21"/>
    </row>
    <row r="7" spans="1:11" s="2" customFormat="1" ht="62.25" customHeight="1">
      <c r="A7" s="19"/>
      <c r="B7" s="19"/>
      <c r="C7" s="31"/>
      <c r="D7" s="19"/>
      <c r="E7" s="19"/>
      <c r="F7" s="19"/>
      <c r="G7" s="19"/>
      <c r="H7" s="10" t="s">
        <v>7</v>
      </c>
      <c r="I7" s="10" t="s">
        <v>8</v>
      </c>
      <c r="J7" s="19"/>
      <c r="K7" s="21"/>
    </row>
    <row r="8" spans="1:10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5">
      <c r="A9" s="22" t="s">
        <v>44</v>
      </c>
      <c r="B9" s="23"/>
      <c r="C9" s="23"/>
      <c r="D9" s="23"/>
      <c r="E9" s="23"/>
      <c r="F9" s="23"/>
      <c r="G9" s="23"/>
      <c r="H9" s="23"/>
      <c r="I9" s="23"/>
      <c r="J9" s="24"/>
    </row>
    <row r="10" spans="1:10" ht="15">
      <c r="A10" s="11">
        <v>1</v>
      </c>
      <c r="B10" s="3" t="s">
        <v>17</v>
      </c>
      <c r="C10" s="11" t="s">
        <v>12</v>
      </c>
      <c r="D10" s="11" t="s">
        <v>18</v>
      </c>
      <c r="E10" s="11" t="s">
        <v>13</v>
      </c>
      <c r="F10" s="11">
        <f>2*1000</f>
        <v>2000</v>
      </c>
      <c r="G10" s="11">
        <v>410</v>
      </c>
      <c r="H10" s="10"/>
      <c r="I10" s="10"/>
      <c r="J10" s="11" t="s">
        <v>15</v>
      </c>
    </row>
    <row r="11" spans="1:10" ht="30.75">
      <c r="A11" s="11">
        <v>2</v>
      </c>
      <c r="B11" s="3" t="s">
        <v>17</v>
      </c>
      <c r="C11" s="11" t="s">
        <v>12</v>
      </c>
      <c r="D11" s="11" t="s">
        <v>42</v>
      </c>
      <c r="E11" s="11" t="s">
        <v>14</v>
      </c>
      <c r="F11" s="11">
        <v>4890</v>
      </c>
      <c r="G11" s="11">
        <v>5260</v>
      </c>
      <c r="H11" s="10"/>
      <c r="I11" s="10"/>
      <c r="J11" s="11" t="s">
        <v>15</v>
      </c>
    </row>
    <row r="12" spans="1:10" ht="30.75">
      <c r="A12" s="11">
        <v>3</v>
      </c>
      <c r="B12" s="3" t="s">
        <v>17</v>
      </c>
      <c r="C12" s="11" t="s">
        <v>12</v>
      </c>
      <c r="D12" s="11" t="s">
        <v>19</v>
      </c>
      <c r="E12" s="11" t="s">
        <v>14</v>
      </c>
      <c r="F12" s="11">
        <v>3200</v>
      </c>
      <c r="G12" s="11">
        <v>900</v>
      </c>
      <c r="H12" s="3"/>
      <c r="I12" s="10"/>
      <c r="J12" s="11" t="s">
        <v>15</v>
      </c>
    </row>
    <row r="13" spans="1:10" ht="15">
      <c r="A13" s="11">
        <v>4</v>
      </c>
      <c r="B13" s="3" t="s">
        <v>17</v>
      </c>
      <c r="C13" s="11" t="s">
        <v>12</v>
      </c>
      <c r="D13" s="11" t="s">
        <v>20</v>
      </c>
      <c r="E13" s="11" t="s">
        <v>14</v>
      </c>
      <c r="F13" s="11">
        <v>100</v>
      </c>
      <c r="G13" s="11">
        <v>26</v>
      </c>
      <c r="H13" s="3"/>
      <c r="I13" s="10"/>
      <c r="J13" s="11" t="s">
        <v>15</v>
      </c>
    </row>
    <row r="14" spans="1:10" ht="15">
      <c r="A14" s="11">
        <v>5</v>
      </c>
      <c r="B14" s="3" t="s">
        <v>17</v>
      </c>
      <c r="C14" s="11" t="s">
        <v>12</v>
      </c>
      <c r="D14" s="11" t="s">
        <v>21</v>
      </c>
      <c r="E14" s="11" t="s">
        <v>14</v>
      </c>
      <c r="F14" s="11">
        <v>250</v>
      </c>
      <c r="G14" s="11">
        <v>43</v>
      </c>
      <c r="H14" s="3"/>
      <c r="I14" s="10"/>
      <c r="J14" s="11" t="s">
        <v>15</v>
      </c>
    </row>
    <row r="15" spans="1:10" ht="15">
      <c r="A15" s="11">
        <v>6</v>
      </c>
      <c r="B15" s="3" t="s">
        <v>17</v>
      </c>
      <c r="C15" s="11" t="s">
        <v>12</v>
      </c>
      <c r="D15" s="11" t="s">
        <v>23</v>
      </c>
      <c r="E15" s="11" t="s">
        <v>14</v>
      </c>
      <c r="F15" s="11">
        <v>40</v>
      </c>
      <c r="G15" s="11">
        <v>86</v>
      </c>
      <c r="H15" s="10"/>
      <c r="I15" s="10"/>
      <c r="J15" s="11" t="s">
        <v>15</v>
      </c>
    </row>
    <row r="16" spans="1:10" ht="15">
      <c r="A16" s="11">
        <v>7</v>
      </c>
      <c r="B16" s="3" t="s">
        <v>17</v>
      </c>
      <c r="C16" s="11" t="s">
        <v>12</v>
      </c>
      <c r="D16" s="11" t="s">
        <v>22</v>
      </c>
      <c r="E16" s="11" t="s">
        <v>14</v>
      </c>
      <c r="F16" s="11">
        <v>60</v>
      </c>
      <c r="G16" s="11">
        <v>14</v>
      </c>
      <c r="H16" s="3"/>
      <c r="I16" s="10"/>
      <c r="J16" s="11" t="s">
        <v>15</v>
      </c>
    </row>
    <row r="17" spans="1:10" ht="15">
      <c r="A17" s="11">
        <v>8</v>
      </c>
      <c r="B17" s="3" t="s">
        <v>17</v>
      </c>
      <c r="C17" s="11" t="s">
        <v>12</v>
      </c>
      <c r="D17" s="11" t="s">
        <v>24</v>
      </c>
      <c r="E17" s="11" t="s">
        <v>14</v>
      </c>
      <c r="F17" s="11">
        <f>2*250</f>
        <v>500</v>
      </c>
      <c r="G17" s="11">
        <v>230</v>
      </c>
      <c r="H17" s="3"/>
      <c r="I17" s="10"/>
      <c r="J17" s="11" t="s">
        <v>15</v>
      </c>
    </row>
    <row r="18" spans="1:10" ht="15">
      <c r="A18" s="11">
        <v>9</v>
      </c>
      <c r="B18" s="3" t="s">
        <v>17</v>
      </c>
      <c r="C18" s="11" t="s">
        <v>12</v>
      </c>
      <c r="D18" s="11" t="s">
        <v>25</v>
      </c>
      <c r="E18" s="11" t="s">
        <v>14</v>
      </c>
      <c r="F18" s="11">
        <f>250+630</f>
        <v>880</v>
      </c>
      <c r="G18" s="11"/>
      <c r="H18" s="3"/>
      <c r="I18" s="10"/>
      <c r="J18" s="11" t="s">
        <v>15</v>
      </c>
    </row>
    <row r="19" spans="1:10" ht="15">
      <c r="A19" s="11">
        <v>10</v>
      </c>
      <c r="B19" s="3" t="s">
        <v>17</v>
      </c>
      <c r="C19" s="11" t="s">
        <v>12</v>
      </c>
      <c r="D19" s="11" t="s">
        <v>26</v>
      </c>
      <c r="E19" s="11" t="s">
        <v>14</v>
      </c>
      <c r="F19" s="11">
        <v>400</v>
      </c>
      <c r="G19" s="11">
        <v>340</v>
      </c>
      <c r="H19" s="3"/>
      <c r="I19" s="10"/>
      <c r="J19" s="11" t="s">
        <v>15</v>
      </c>
    </row>
    <row r="20" spans="1:10" ht="62.25">
      <c r="A20" s="11">
        <v>11</v>
      </c>
      <c r="B20" s="3" t="s">
        <v>17</v>
      </c>
      <c r="C20" s="11" t="s">
        <v>12</v>
      </c>
      <c r="D20" s="11" t="s">
        <v>27</v>
      </c>
      <c r="E20" s="11" t="s">
        <v>14</v>
      </c>
      <c r="F20" s="11">
        <v>8940</v>
      </c>
      <c r="G20" s="4">
        <v>6200</v>
      </c>
      <c r="H20" s="13"/>
      <c r="I20" s="10"/>
      <c r="J20" s="11" t="s">
        <v>15</v>
      </c>
    </row>
    <row r="21" spans="1:10" ht="15">
      <c r="A21" s="11">
        <v>12</v>
      </c>
      <c r="B21" s="3" t="s">
        <v>17</v>
      </c>
      <c r="C21" s="11" t="s">
        <v>12</v>
      </c>
      <c r="D21" s="11" t="s">
        <v>28</v>
      </c>
      <c r="E21" s="11" t="s">
        <v>14</v>
      </c>
      <c r="F21" s="11">
        <v>250</v>
      </c>
      <c r="G21" s="11">
        <v>150.5</v>
      </c>
      <c r="H21" s="3"/>
      <c r="I21" s="10"/>
      <c r="J21" s="11" t="s">
        <v>15</v>
      </c>
    </row>
    <row r="22" spans="1:10" ht="15">
      <c r="A22" s="11">
        <v>13</v>
      </c>
      <c r="B22" s="3" t="s">
        <v>17</v>
      </c>
      <c r="C22" s="11" t="s">
        <v>12</v>
      </c>
      <c r="D22" s="11" t="s">
        <v>29</v>
      </c>
      <c r="E22" s="11" t="s">
        <v>14</v>
      </c>
      <c r="F22" s="11">
        <v>100</v>
      </c>
      <c r="G22" s="11">
        <v>30</v>
      </c>
      <c r="H22" s="3"/>
      <c r="I22" s="10"/>
      <c r="J22" s="11" t="s">
        <v>15</v>
      </c>
    </row>
    <row r="23" spans="1:10" ht="15">
      <c r="A23" s="11">
        <v>14</v>
      </c>
      <c r="B23" s="3" t="s">
        <v>17</v>
      </c>
      <c r="C23" s="11" t="s">
        <v>12</v>
      </c>
      <c r="D23" s="11" t="s">
        <v>30</v>
      </c>
      <c r="E23" s="11" t="s">
        <v>14</v>
      </c>
      <c r="F23" s="11">
        <v>630</v>
      </c>
      <c r="G23" s="11">
        <v>560</v>
      </c>
      <c r="H23" s="3"/>
      <c r="I23" s="10"/>
      <c r="J23" s="11" t="s">
        <v>15</v>
      </c>
    </row>
    <row r="24" spans="1:10" ht="15">
      <c r="A24" s="11">
        <v>15</v>
      </c>
      <c r="B24" s="3" t="s">
        <v>17</v>
      </c>
      <c r="C24" s="11" t="s">
        <v>12</v>
      </c>
      <c r="D24" s="11" t="s">
        <v>31</v>
      </c>
      <c r="E24" s="11" t="s">
        <v>14</v>
      </c>
      <c r="F24" s="11">
        <v>160</v>
      </c>
      <c r="G24" s="11">
        <v>100</v>
      </c>
      <c r="H24" s="3"/>
      <c r="I24" s="10"/>
      <c r="J24" s="11" t="s">
        <v>15</v>
      </c>
    </row>
    <row r="25" spans="1:10" ht="15">
      <c r="A25" s="11">
        <v>16</v>
      </c>
      <c r="B25" s="3" t="s">
        <v>17</v>
      </c>
      <c r="C25" s="11" t="s">
        <v>12</v>
      </c>
      <c r="D25" s="11" t="s">
        <v>32</v>
      </c>
      <c r="E25" s="11" t="s">
        <v>14</v>
      </c>
      <c r="F25" s="11">
        <v>100</v>
      </c>
      <c r="G25" s="11">
        <v>105</v>
      </c>
      <c r="H25" s="3"/>
      <c r="I25" s="10"/>
      <c r="J25" s="11" t="s">
        <v>15</v>
      </c>
    </row>
    <row r="26" spans="1:10" ht="48" customHeight="1">
      <c r="A26" s="11">
        <v>17</v>
      </c>
      <c r="B26" s="7" t="s">
        <v>17</v>
      </c>
      <c r="C26" s="8" t="s">
        <v>12</v>
      </c>
      <c r="D26" s="8" t="s">
        <v>39</v>
      </c>
      <c r="E26" s="9" t="s">
        <v>41</v>
      </c>
      <c r="F26" s="9">
        <v>7500</v>
      </c>
      <c r="G26" s="25">
        <v>3351</v>
      </c>
      <c r="H26" s="9"/>
      <c r="I26" s="9"/>
      <c r="J26" s="8" t="s">
        <v>15</v>
      </c>
    </row>
    <row r="27" spans="1:10" ht="15">
      <c r="A27" s="11">
        <v>18</v>
      </c>
      <c r="B27" s="7" t="s">
        <v>17</v>
      </c>
      <c r="C27" s="8" t="s">
        <v>12</v>
      </c>
      <c r="D27" s="8" t="s">
        <v>40</v>
      </c>
      <c r="E27" s="9" t="s">
        <v>13</v>
      </c>
      <c r="F27" s="9">
        <v>1450</v>
      </c>
      <c r="G27" s="26"/>
      <c r="H27" s="9"/>
      <c r="I27" s="9"/>
      <c r="J27" s="8" t="s">
        <v>15</v>
      </c>
    </row>
    <row r="28" spans="1:10" ht="30.75">
      <c r="A28" s="11">
        <v>19</v>
      </c>
      <c r="B28" s="3" t="s">
        <v>17</v>
      </c>
      <c r="C28" s="11" t="s">
        <v>12</v>
      </c>
      <c r="D28" s="11" t="s">
        <v>33</v>
      </c>
      <c r="E28" s="11" t="s">
        <v>13</v>
      </c>
      <c r="F28" s="11">
        <v>4000</v>
      </c>
      <c r="G28" s="11">
        <f>1600+750</f>
        <v>2350</v>
      </c>
      <c r="H28" s="3"/>
      <c r="I28" s="10"/>
      <c r="J28" s="11" t="s">
        <v>15</v>
      </c>
    </row>
    <row r="29" spans="1:10" ht="30" customHeight="1">
      <c r="A29" s="11">
        <v>20</v>
      </c>
      <c r="B29" s="3" t="s">
        <v>17</v>
      </c>
      <c r="C29" s="11" t="s">
        <v>12</v>
      </c>
      <c r="D29" s="11" t="s">
        <v>38</v>
      </c>
      <c r="E29" s="11" t="s">
        <v>14</v>
      </c>
      <c r="F29" s="11">
        <f>20000+630</f>
        <v>20630</v>
      </c>
      <c r="G29" s="11">
        <f>3660+3000+500</f>
        <v>7160</v>
      </c>
      <c r="H29" s="10"/>
      <c r="I29" s="10"/>
      <c r="J29" s="11" t="s">
        <v>15</v>
      </c>
    </row>
    <row r="30" spans="1:10" ht="15">
      <c r="A30" s="11">
        <v>21</v>
      </c>
      <c r="B30" s="3" t="s">
        <v>17</v>
      </c>
      <c r="C30" s="11" t="s">
        <v>12</v>
      </c>
      <c r="D30" s="11" t="s">
        <v>34</v>
      </c>
      <c r="E30" s="11" t="s">
        <v>14</v>
      </c>
      <c r="F30" s="11">
        <v>2000</v>
      </c>
      <c r="G30" s="11">
        <v>1000</v>
      </c>
      <c r="H30" s="10">
        <v>1382.3</v>
      </c>
      <c r="I30" s="13"/>
      <c r="J30" s="11" t="s">
        <v>15</v>
      </c>
    </row>
    <row r="31" spans="1:10" ht="15">
      <c r="A31" s="11">
        <v>22</v>
      </c>
      <c r="B31" s="3" t="s">
        <v>17</v>
      </c>
      <c r="C31" s="11" t="s">
        <v>12</v>
      </c>
      <c r="D31" s="11" t="s">
        <v>35</v>
      </c>
      <c r="E31" s="11" t="s">
        <v>14</v>
      </c>
      <c r="F31" s="11">
        <v>160</v>
      </c>
      <c r="G31" s="11">
        <v>100</v>
      </c>
      <c r="H31" s="10"/>
      <c r="I31" s="13"/>
      <c r="J31" s="11" t="s">
        <v>15</v>
      </c>
    </row>
    <row r="32" spans="1:10" ht="15">
      <c r="A32" s="11">
        <v>23</v>
      </c>
      <c r="B32" s="3" t="s">
        <v>17</v>
      </c>
      <c r="C32" s="11" t="s">
        <v>12</v>
      </c>
      <c r="D32" s="11" t="s">
        <v>36</v>
      </c>
      <c r="E32" s="11" t="s">
        <v>14</v>
      </c>
      <c r="F32" s="11">
        <v>2000</v>
      </c>
      <c r="G32" s="11">
        <v>2000</v>
      </c>
      <c r="H32" s="10">
        <v>280</v>
      </c>
      <c r="I32" s="14"/>
      <c r="J32" s="11" t="s">
        <v>15</v>
      </c>
    </row>
    <row r="33" spans="1:10" ht="15">
      <c r="A33" s="11">
        <v>24</v>
      </c>
      <c r="B33" s="3" t="s">
        <v>17</v>
      </c>
      <c r="C33" s="11" t="s">
        <v>12</v>
      </c>
      <c r="D33" s="11" t="s">
        <v>37</v>
      </c>
      <c r="E33" s="11" t="s">
        <v>14</v>
      </c>
      <c r="F33" s="11">
        <f>2*1600</f>
        <v>3200</v>
      </c>
      <c r="G33" s="11">
        <f>404+250</f>
        <v>654</v>
      </c>
      <c r="H33" s="10"/>
      <c r="I33" s="13"/>
      <c r="J33" s="11" t="s">
        <v>15</v>
      </c>
    </row>
    <row r="34" spans="1:10" ht="30.75">
      <c r="A34" s="13">
        <v>25</v>
      </c>
      <c r="B34" s="15" t="s">
        <v>17</v>
      </c>
      <c r="C34" s="13" t="s">
        <v>12</v>
      </c>
      <c r="D34" s="13" t="s">
        <v>43</v>
      </c>
      <c r="E34" s="13" t="s">
        <v>14</v>
      </c>
      <c r="F34" s="13">
        <v>2290</v>
      </c>
      <c r="G34" s="13">
        <v>150</v>
      </c>
      <c r="H34" s="13"/>
      <c r="I34" s="13"/>
      <c r="J34" s="14"/>
    </row>
    <row r="35" spans="1:10" s="5" customFormat="1" ht="15">
      <c r="A35" s="27" t="s">
        <v>45</v>
      </c>
      <c r="B35" s="27"/>
      <c r="C35" s="27"/>
      <c r="D35" s="27"/>
      <c r="E35" s="27"/>
      <c r="F35" s="6"/>
      <c r="G35" s="6"/>
      <c r="H35" s="6">
        <f>SUM(H10:H34)</f>
        <v>1662.3</v>
      </c>
      <c r="I35" s="6">
        <f>SUM(I10:I34)</f>
        <v>0</v>
      </c>
      <c r="J35" s="12"/>
    </row>
  </sheetData>
  <sheetProtection/>
  <mergeCells count="15">
    <mergeCell ref="G26:G27"/>
    <mergeCell ref="A35:E35"/>
    <mergeCell ref="A1:J1"/>
    <mergeCell ref="A4:J4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  <mergeCell ref="A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I36" sqref="I36"/>
    </sheetView>
  </sheetViews>
  <sheetFormatPr defaultColWidth="9.140625" defaultRowHeight="15"/>
  <cols>
    <col min="1" max="1" width="8.140625" style="1" customWidth="1"/>
    <col min="2" max="3" width="19.140625" style="1" customWidth="1"/>
    <col min="4" max="4" width="21.421875" style="4" customWidth="1"/>
    <col min="5" max="5" width="13.00390625" style="1" customWidth="1"/>
    <col min="6" max="6" width="18.28125" style="1" customWidth="1"/>
    <col min="7" max="7" width="15.8515625" style="1" customWidth="1"/>
    <col min="8" max="8" width="9.8515625" style="1" customWidth="1"/>
    <col min="9" max="9" width="11.7109375" style="1" customWidth="1"/>
    <col min="10" max="10" width="14.28125" style="1" customWidth="1"/>
    <col min="11" max="16384" width="9.140625" style="1" customWidth="1"/>
  </cols>
  <sheetData>
    <row r="1" spans="1:10" ht="1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4" spans="1:10" ht="34.5" customHeight="1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</row>
    <row r="6" spans="1:11" ht="62.25" customHeight="1">
      <c r="A6" s="19" t="s">
        <v>0</v>
      </c>
      <c r="B6" s="19" t="s">
        <v>1</v>
      </c>
      <c r="C6" s="30" t="s">
        <v>11</v>
      </c>
      <c r="D6" s="19" t="s">
        <v>2</v>
      </c>
      <c r="E6" s="19" t="s">
        <v>3</v>
      </c>
      <c r="F6" s="19" t="s">
        <v>4</v>
      </c>
      <c r="G6" s="19" t="s">
        <v>5</v>
      </c>
      <c r="H6" s="20" t="s">
        <v>6</v>
      </c>
      <c r="I6" s="20"/>
      <c r="J6" s="19" t="s">
        <v>9</v>
      </c>
      <c r="K6" s="21"/>
    </row>
    <row r="7" spans="1:11" s="2" customFormat="1" ht="62.25" customHeight="1">
      <c r="A7" s="19"/>
      <c r="B7" s="19"/>
      <c r="C7" s="31"/>
      <c r="D7" s="19"/>
      <c r="E7" s="19"/>
      <c r="F7" s="19"/>
      <c r="G7" s="19"/>
      <c r="H7" s="17" t="s">
        <v>7</v>
      </c>
      <c r="I7" s="17" t="s">
        <v>8</v>
      </c>
      <c r="J7" s="19"/>
      <c r="K7" s="21"/>
    </row>
    <row r="8" spans="1:10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</row>
    <row r="9" spans="1:10" ht="15">
      <c r="A9" s="22" t="s">
        <v>46</v>
      </c>
      <c r="B9" s="23"/>
      <c r="C9" s="23"/>
      <c r="D9" s="23"/>
      <c r="E9" s="23"/>
      <c r="F9" s="23"/>
      <c r="G9" s="23"/>
      <c r="H9" s="23"/>
      <c r="I9" s="23"/>
      <c r="J9" s="24"/>
    </row>
    <row r="10" spans="1:10" ht="15">
      <c r="A10" s="18">
        <v>1</v>
      </c>
      <c r="B10" s="3" t="s">
        <v>17</v>
      </c>
      <c r="C10" s="18" t="s">
        <v>12</v>
      </c>
      <c r="D10" s="18" t="s">
        <v>18</v>
      </c>
      <c r="E10" s="18" t="s">
        <v>13</v>
      </c>
      <c r="F10" s="18">
        <f>2*1000</f>
        <v>2000</v>
      </c>
      <c r="G10" s="18">
        <v>410</v>
      </c>
      <c r="H10" s="17">
        <v>15</v>
      </c>
      <c r="I10" s="17">
        <v>15</v>
      </c>
      <c r="J10" s="18" t="s">
        <v>15</v>
      </c>
    </row>
    <row r="11" spans="1:10" ht="30.75">
      <c r="A11" s="18">
        <v>2</v>
      </c>
      <c r="B11" s="3" t="s">
        <v>17</v>
      </c>
      <c r="C11" s="18" t="s">
        <v>12</v>
      </c>
      <c r="D11" s="18" t="s">
        <v>42</v>
      </c>
      <c r="E11" s="18" t="s">
        <v>14</v>
      </c>
      <c r="F11" s="18">
        <v>4890</v>
      </c>
      <c r="G11" s="18">
        <v>5260</v>
      </c>
      <c r="H11" s="17">
        <v>4000</v>
      </c>
      <c r="I11" s="17">
        <v>0</v>
      </c>
      <c r="J11" s="18" t="s">
        <v>15</v>
      </c>
    </row>
    <row r="12" spans="1:10" ht="30.75">
      <c r="A12" s="18">
        <v>3</v>
      </c>
      <c r="B12" s="3" t="s">
        <v>17</v>
      </c>
      <c r="C12" s="18" t="s">
        <v>12</v>
      </c>
      <c r="D12" s="18" t="s">
        <v>19</v>
      </c>
      <c r="E12" s="18" t="s">
        <v>14</v>
      </c>
      <c r="F12" s="18">
        <v>3200</v>
      </c>
      <c r="G12" s="18">
        <v>900</v>
      </c>
      <c r="H12" s="3"/>
      <c r="I12" s="17"/>
      <c r="J12" s="18" t="s">
        <v>15</v>
      </c>
    </row>
    <row r="13" spans="1:10" ht="15">
      <c r="A13" s="18">
        <v>4</v>
      </c>
      <c r="B13" s="3" t="s">
        <v>17</v>
      </c>
      <c r="C13" s="18" t="s">
        <v>12</v>
      </c>
      <c r="D13" s="18" t="s">
        <v>20</v>
      </c>
      <c r="E13" s="18" t="s">
        <v>14</v>
      </c>
      <c r="F13" s="18">
        <v>100</v>
      </c>
      <c r="G13" s="18">
        <v>26</v>
      </c>
      <c r="H13" s="3"/>
      <c r="I13" s="17"/>
      <c r="J13" s="18" t="s">
        <v>15</v>
      </c>
    </row>
    <row r="14" spans="1:10" ht="15">
      <c r="A14" s="18">
        <v>5</v>
      </c>
      <c r="B14" s="3" t="s">
        <v>17</v>
      </c>
      <c r="C14" s="18" t="s">
        <v>12</v>
      </c>
      <c r="D14" s="18" t="s">
        <v>21</v>
      </c>
      <c r="E14" s="18" t="s">
        <v>14</v>
      </c>
      <c r="F14" s="18">
        <v>250</v>
      </c>
      <c r="G14" s="18">
        <v>43</v>
      </c>
      <c r="H14" s="3"/>
      <c r="I14" s="17"/>
      <c r="J14" s="18" t="s">
        <v>15</v>
      </c>
    </row>
    <row r="15" spans="1:10" ht="15">
      <c r="A15" s="18">
        <v>6</v>
      </c>
      <c r="B15" s="3" t="s">
        <v>17</v>
      </c>
      <c r="C15" s="18" t="s">
        <v>12</v>
      </c>
      <c r="D15" s="18" t="s">
        <v>23</v>
      </c>
      <c r="E15" s="18" t="s">
        <v>14</v>
      </c>
      <c r="F15" s="18">
        <v>40</v>
      </c>
      <c r="G15" s="18">
        <v>86</v>
      </c>
      <c r="H15" s="17"/>
      <c r="I15" s="17"/>
      <c r="J15" s="18" t="s">
        <v>15</v>
      </c>
    </row>
    <row r="16" spans="1:10" ht="15">
      <c r="A16" s="18">
        <v>7</v>
      </c>
      <c r="B16" s="3" t="s">
        <v>17</v>
      </c>
      <c r="C16" s="18" t="s">
        <v>12</v>
      </c>
      <c r="D16" s="18" t="s">
        <v>22</v>
      </c>
      <c r="E16" s="18" t="s">
        <v>14</v>
      </c>
      <c r="F16" s="18">
        <v>60</v>
      </c>
      <c r="G16" s="18">
        <v>14</v>
      </c>
      <c r="H16" s="3"/>
      <c r="I16" s="17"/>
      <c r="J16" s="18" t="s">
        <v>15</v>
      </c>
    </row>
    <row r="17" spans="1:10" ht="15">
      <c r="A17" s="18">
        <v>8</v>
      </c>
      <c r="B17" s="3" t="s">
        <v>17</v>
      </c>
      <c r="C17" s="18" t="s">
        <v>12</v>
      </c>
      <c r="D17" s="18" t="s">
        <v>24</v>
      </c>
      <c r="E17" s="18" t="s">
        <v>14</v>
      </c>
      <c r="F17" s="18">
        <f>2*250</f>
        <v>500</v>
      </c>
      <c r="G17" s="18">
        <v>230</v>
      </c>
      <c r="H17" s="3"/>
      <c r="I17" s="17"/>
      <c r="J17" s="18" t="s">
        <v>15</v>
      </c>
    </row>
    <row r="18" spans="1:10" ht="15">
      <c r="A18" s="18">
        <v>9</v>
      </c>
      <c r="B18" s="3" t="s">
        <v>17</v>
      </c>
      <c r="C18" s="18" t="s">
        <v>12</v>
      </c>
      <c r="D18" s="18" t="s">
        <v>25</v>
      </c>
      <c r="E18" s="18" t="s">
        <v>14</v>
      </c>
      <c r="F18" s="18">
        <f>250+630</f>
        <v>880</v>
      </c>
      <c r="G18" s="18"/>
      <c r="H18" s="3"/>
      <c r="I18" s="17"/>
      <c r="J18" s="18" t="s">
        <v>15</v>
      </c>
    </row>
    <row r="19" spans="1:10" ht="15">
      <c r="A19" s="18">
        <v>10</v>
      </c>
      <c r="B19" s="3" t="s">
        <v>17</v>
      </c>
      <c r="C19" s="18" t="s">
        <v>12</v>
      </c>
      <c r="D19" s="18" t="s">
        <v>26</v>
      </c>
      <c r="E19" s="18" t="s">
        <v>14</v>
      </c>
      <c r="F19" s="18">
        <v>400</v>
      </c>
      <c r="G19" s="18">
        <v>340</v>
      </c>
      <c r="H19" s="3"/>
      <c r="I19" s="17"/>
      <c r="J19" s="18" t="s">
        <v>15</v>
      </c>
    </row>
    <row r="20" spans="1:10" ht="62.25">
      <c r="A20" s="18">
        <v>11</v>
      </c>
      <c r="B20" s="3" t="s">
        <v>17</v>
      </c>
      <c r="C20" s="18" t="s">
        <v>12</v>
      </c>
      <c r="D20" s="18" t="s">
        <v>27</v>
      </c>
      <c r="E20" s="18" t="s">
        <v>14</v>
      </c>
      <c r="F20" s="18">
        <v>8940</v>
      </c>
      <c r="G20" s="4">
        <v>6200</v>
      </c>
      <c r="H20" s="17"/>
      <c r="I20" s="17"/>
      <c r="J20" s="18" t="s">
        <v>15</v>
      </c>
    </row>
    <row r="21" spans="1:10" ht="15">
      <c r="A21" s="18">
        <v>12</v>
      </c>
      <c r="B21" s="3" t="s">
        <v>17</v>
      </c>
      <c r="C21" s="18" t="s">
        <v>12</v>
      </c>
      <c r="D21" s="18" t="s">
        <v>28</v>
      </c>
      <c r="E21" s="18" t="s">
        <v>14</v>
      </c>
      <c r="F21" s="18">
        <v>250</v>
      </c>
      <c r="G21" s="18">
        <v>150.5</v>
      </c>
      <c r="H21" s="3"/>
      <c r="I21" s="17"/>
      <c r="J21" s="18" t="s">
        <v>15</v>
      </c>
    </row>
    <row r="22" spans="1:10" ht="15">
      <c r="A22" s="18">
        <v>13</v>
      </c>
      <c r="B22" s="3" t="s">
        <v>17</v>
      </c>
      <c r="C22" s="18" t="s">
        <v>12</v>
      </c>
      <c r="D22" s="18" t="s">
        <v>29</v>
      </c>
      <c r="E22" s="18" t="s">
        <v>14</v>
      </c>
      <c r="F22" s="18">
        <v>100</v>
      </c>
      <c r="G22" s="18">
        <v>30</v>
      </c>
      <c r="H22" s="3"/>
      <c r="I22" s="17"/>
      <c r="J22" s="18" t="s">
        <v>15</v>
      </c>
    </row>
    <row r="23" spans="1:10" ht="15">
      <c r="A23" s="18">
        <v>14</v>
      </c>
      <c r="B23" s="3" t="s">
        <v>17</v>
      </c>
      <c r="C23" s="18" t="s">
        <v>12</v>
      </c>
      <c r="D23" s="18" t="s">
        <v>30</v>
      </c>
      <c r="E23" s="18" t="s">
        <v>14</v>
      </c>
      <c r="F23" s="18">
        <v>630</v>
      </c>
      <c r="G23" s="18">
        <v>560</v>
      </c>
      <c r="H23" s="3"/>
      <c r="I23" s="17"/>
      <c r="J23" s="18" t="s">
        <v>15</v>
      </c>
    </row>
    <row r="24" spans="1:10" ht="15">
      <c r="A24" s="18">
        <v>15</v>
      </c>
      <c r="B24" s="3" t="s">
        <v>17</v>
      </c>
      <c r="C24" s="18" t="s">
        <v>12</v>
      </c>
      <c r="D24" s="18" t="s">
        <v>31</v>
      </c>
      <c r="E24" s="18" t="s">
        <v>14</v>
      </c>
      <c r="F24" s="18">
        <v>160</v>
      </c>
      <c r="G24" s="18">
        <v>100</v>
      </c>
      <c r="H24" s="3"/>
      <c r="I24" s="17"/>
      <c r="J24" s="18" t="s">
        <v>15</v>
      </c>
    </row>
    <row r="25" spans="1:10" ht="15">
      <c r="A25" s="18">
        <v>16</v>
      </c>
      <c r="B25" s="3" t="s">
        <v>17</v>
      </c>
      <c r="C25" s="18" t="s">
        <v>12</v>
      </c>
      <c r="D25" s="18" t="s">
        <v>32</v>
      </c>
      <c r="E25" s="18" t="s">
        <v>14</v>
      </c>
      <c r="F25" s="18">
        <v>100</v>
      </c>
      <c r="G25" s="18">
        <v>105</v>
      </c>
      <c r="H25" s="3"/>
      <c r="I25" s="17"/>
      <c r="J25" s="18" t="s">
        <v>15</v>
      </c>
    </row>
    <row r="26" spans="1:10" ht="48" customHeight="1">
      <c r="A26" s="18">
        <v>17</v>
      </c>
      <c r="B26" s="7" t="s">
        <v>17</v>
      </c>
      <c r="C26" s="8" t="s">
        <v>12</v>
      </c>
      <c r="D26" s="8" t="s">
        <v>39</v>
      </c>
      <c r="E26" s="9" t="s">
        <v>41</v>
      </c>
      <c r="F26" s="9">
        <v>7500</v>
      </c>
      <c r="G26" s="25">
        <v>3351</v>
      </c>
      <c r="H26" s="9">
        <v>2250</v>
      </c>
      <c r="I26" s="9">
        <v>400</v>
      </c>
      <c r="J26" s="8" t="s">
        <v>15</v>
      </c>
    </row>
    <row r="27" spans="1:10" ht="15">
      <c r="A27" s="18">
        <v>18</v>
      </c>
      <c r="B27" s="7" t="s">
        <v>17</v>
      </c>
      <c r="C27" s="8" t="s">
        <v>12</v>
      </c>
      <c r="D27" s="8" t="s">
        <v>40</v>
      </c>
      <c r="E27" s="9" t="s">
        <v>13</v>
      </c>
      <c r="F27" s="9">
        <v>1450</v>
      </c>
      <c r="G27" s="26"/>
      <c r="H27" s="9">
        <v>50</v>
      </c>
      <c r="I27" s="9">
        <v>50</v>
      </c>
      <c r="J27" s="8" t="s">
        <v>15</v>
      </c>
    </row>
    <row r="28" spans="1:10" ht="30.75">
      <c r="A28" s="18">
        <v>19</v>
      </c>
      <c r="B28" s="3" t="s">
        <v>17</v>
      </c>
      <c r="C28" s="18" t="s">
        <v>12</v>
      </c>
      <c r="D28" s="18" t="s">
        <v>33</v>
      </c>
      <c r="E28" s="18" t="s">
        <v>13</v>
      </c>
      <c r="F28" s="18">
        <v>4000</v>
      </c>
      <c r="G28" s="18">
        <f>1600+750</f>
        <v>2350</v>
      </c>
      <c r="H28" s="3"/>
      <c r="I28" s="17"/>
      <c r="J28" s="18" t="s">
        <v>15</v>
      </c>
    </row>
    <row r="29" spans="1:10" ht="30" customHeight="1">
      <c r="A29" s="18">
        <v>20</v>
      </c>
      <c r="B29" s="3" t="s">
        <v>17</v>
      </c>
      <c r="C29" s="18" t="s">
        <v>12</v>
      </c>
      <c r="D29" s="18" t="s">
        <v>38</v>
      </c>
      <c r="E29" s="18" t="s">
        <v>14</v>
      </c>
      <c r="F29" s="18">
        <f>20000+630</f>
        <v>20630</v>
      </c>
      <c r="G29" s="18">
        <f>3660+3000+500</f>
        <v>7160</v>
      </c>
      <c r="H29" s="17"/>
      <c r="I29" s="17"/>
      <c r="J29" s="18" t="s">
        <v>15</v>
      </c>
    </row>
    <row r="30" spans="1:10" ht="15">
      <c r="A30" s="18">
        <v>21</v>
      </c>
      <c r="B30" s="3" t="s">
        <v>17</v>
      </c>
      <c r="C30" s="18" t="s">
        <v>12</v>
      </c>
      <c r="D30" s="18" t="s">
        <v>34</v>
      </c>
      <c r="E30" s="18" t="s">
        <v>14</v>
      </c>
      <c r="F30" s="18">
        <v>2000</v>
      </c>
      <c r="G30" s="18">
        <v>1000</v>
      </c>
      <c r="H30" s="17">
        <v>1010</v>
      </c>
      <c r="I30" s="17">
        <v>150</v>
      </c>
      <c r="J30" s="18" t="s">
        <v>15</v>
      </c>
    </row>
    <row r="31" spans="1:10" ht="15">
      <c r="A31" s="18">
        <v>22</v>
      </c>
      <c r="B31" s="3" t="s">
        <v>17</v>
      </c>
      <c r="C31" s="18" t="s">
        <v>12</v>
      </c>
      <c r="D31" s="18" t="s">
        <v>35</v>
      </c>
      <c r="E31" s="18" t="s">
        <v>14</v>
      </c>
      <c r="F31" s="18">
        <v>160</v>
      </c>
      <c r="G31" s="18">
        <v>100</v>
      </c>
      <c r="H31" s="17"/>
      <c r="I31" s="17"/>
      <c r="J31" s="18" t="s">
        <v>15</v>
      </c>
    </row>
    <row r="32" spans="1:10" ht="15">
      <c r="A32" s="18">
        <v>23</v>
      </c>
      <c r="B32" s="3" t="s">
        <v>17</v>
      </c>
      <c r="C32" s="18" t="s">
        <v>12</v>
      </c>
      <c r="D32" s="18" t="s">
        <v>36</v>
      </c>
      <c r="E32" s="18" t="s">
        <v>14</v>
      </c>
      <c r="F32" s="18">
        <v>2000</v>
      </c>
      <c r="G32" s="18">
        <v>2000</v>
      </c>
      <c r="H32" s="17"/>
      <c r="I32" s="18"/>
      <c r="J32" s="18" t="s">
        <v>15</v>
      </c>
    </row>
    <row r="33" spans="1:10" ht="15">
      <c r="A33" s="18">
        <v>24</v>
      </c>
      <c r="B33" s="3" t="s">
        <v>17</v>
      </c>
      <c r="C33" s="18" t="s">
        <v>12</v>
      </c>
      <c r="D33" s="18" t="s">
        <v>37</v>
      </c>
      <c r="E33" s="18" t="s">
        <v>14</v>
      </c>
      <c r="F33" s="18">
        <f>2*1600</f>
        <v>3200</v>
      </c>
      <c r="G33" s="18">
        <f>404+250</f>
        <v>654</v>
      </c>
      <c r="H33" s="17">
        <v>200</v>
      </c>
      <c r="I33" s="17">
        <v>0</v>
      </c>
      <c r="J33" s="18" t="s">
        <v>15</v>
      </c>
    </row>
    <row r="34" spans="1:10" ht="30.75">
      <c r="A34" s="17">
        <v>25</v>
      </c>
      <c r="B34" s="15" t="s">
        <v>17</v>
      </c>
      <c r="C34" s="17" t="s">
        <v>12</v>
      </c>
      <c r="D34" s="17" t="s">
        <v>43</v>
      </c>
      <c r="E34" s="17" t="s">
        <v>14</v>
      </c>
      <c r="F34" s="17">
        <v>2290</v>
      </c>
      <c r="G34" s="17">
        <v>150</v>
      </c>
      <c r="H34" s="17"/>
      <c r="I34" s="17"/>
      <c r="J34" s="18"/>
    </row>
    <row r="35" spans="1:10" s="5" customFormat="1" ht="15">
      <c r="A35" s="27" t="s">
        <v>47</v>
      </c>
      <c r="B35" s="27"/>
      <c r="C35" s="27"/>
      <c r="D35" s="27"/>
      <c r="E35" s="27"/>
      <c r="F35" s="6"/>
      <c r="G35" s="6"/>
      <c r="H35" s="6">
        <f>SUM(H10:H34)</f>
        <v>7525</v>
      </c>
      <c r="I35" s="6">
        <f>SUM(I10:I34)</f>
        <v>615</v>
      </c>
      <c r="J35" s="16"/>
    </row>
  </sheetData>
  <sheetProtection/>
  <mergeCells count="15">
    <mergeCell ref="J6:J7"/>
    <mergeCell ref="K6:K7"/>
    <mergeCell ref="A9:J9"/>
    <mergeCell ref="G26:G27"/>
    <mergeCell ref="A35:E35"/>
    <mergeCell ref="A1:J1"/>
    <mergeCell ref="A4:J4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2022-06-29T05:57:01Z</dcterms:modified>
  <cp:category/>
  <cp:version/>
  <cp:contentType/>
  <cp:contentStatus/>
</cp:coreProperties>
</file>