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2360" activeTab="0"/>
  </bookViews>
  <sheets>
    <sheet name="Лист1" sheetId="1" r:id="rId1"/>
  </sheets>
  <definedNames>
    <definedName name="bookmark10" localSheetId="0">'Лист1'!#REF!</definedName>
    <definedName name="bookmark3" localSheetId="0">'Лист1'!#REF!</definedName>
    <definedName name="bookmark8" localSheetId="0">'Лист1'!#REF!</definedName>
    <definedName name="_xlnm.Print_Area" localSheetId="0">'Лист1'!$A$1:$C$55</definedName>
  </definedNames>
  <calcPr fullCalcOnLoad="1"/>
</workbook>
</file>

<file path=xl/sharedStrings.xml><?xml version="1.0" encoding="utf-8"?>
<sst xmlns="http://schemas.openxmlformats.org/spreadsheetml/2006/main" count="117" uniqueCount="104">
  <si>
    <t>Наименование   услуги</t>
  </si>
  <si>
    <t>Замена однофазного прибора учета электроэнергии</t>
  </si>
  <si>
    <t>Замена трехфазного прибора учета электроэнергии</t>
  </si>
  <si>
    <t>Замена вводного кабеля (длина кабеля до 5 м)</t>
  </si>
  <si>
    <t>Замена вводного кабеля (за 1 м свыше 5 м)</t>
  </si>
  <si>
    <t>Замена вводного кабеля (длина кабеля до 5 м) (с транспортными расходами)</t>
  </si>
  <si>
    <t>Замена вводного кабеля (с транспортными расходами) (за 1 м свыше 5 м)</t>
  </si>
  <si>
    <t>Замена проводов коммутации (1 м)</t>
  </si>
  <si>
    <t xml:space="preserve">Замена провода коммутации (1 м) (с транспортными расходами) </t>
  </si>
  <si>
    <t xml:space="preserve">Установка и замена щита учета электроэнергии </t>
  </si>
  <si>
    <t>Установка и замена щита учета электроэнергии'(с транспортными расходами)</t>
  </si>
  <si>
    <t>Замена трансформаторов тока 0,4 кВ (3 шт.)</t>
  </si>
  <si>
    <t>Замена трансформаторов тока 0,4 кВ (3 шт.) (с транспортными расходами)</t>
  </si>
  <si>
    <t>Монтаж однофазного прибора учета электроэнергии</t>
  </si>
  <si>
    <t>Монтаж однофазного прибора учета электроэнергии (с транспортными расходами)</t>
  </si>
  <si>
    <t>Монтаж однофазного прибора учета на опоре ВЛ-0,4 кВ (с транспортными расходами)</t>
  </si>
  <si>
    <t>Монтаж трехфазного прибора учета прямого включения</t>
  </si>
  <si>
    <t>Монтаж трехфазного прибора учета прямого включения (с транспортными расходами)</t>
  </si>
  <si>
    <t>Монтаж трехфазного прибора учета трансформаторного включения</t>
  </si>
  <si>
    <t>Монтаж трехфазного прибора учета трансформаторного включения (с транспортными расходами)</t>
  </si>
  <si>
    <t>Техническое обслуживание однофазного прибора учета электрической энергии</t>
  </si>
  <si>
    <t>Техническое обслуживание однофазного прибора учета электрической энергии (с транспортными расходами)</t>
  </si>
  <si>
    <t>Техническое обслуживание трехфазного прибора учета электрической энергии прямого включения</t>
  </si>
  <si>
    <t>Техническое обслуживание трехфазного прибора учета электрической энергии с трансформаторами тока</t>
  </si>
  <si>
    <t>Техническое обслуживание трехфазного прибора учета электрической энергии с трансформаторами тока (с транспортными расходами)</t>
  </si>
  <si>
    <t>Техническое обслуживание трехфазного прибора учета электрической энергии на напряжение 10 кВ</t>
  </si>
  <si>
    <t>Техническое обслуживание трехфазного прибора учета электрической энергии на напряжение 10 кВ (с транспортными расходами)</t>
  </si>
  <si>
    <t>Индивидуальное программирование однофазного прибора учета электроэнергии, электронного типа</t>
  </si>
  <si>
    <t>Индивидуальное программирование трехфазного прибора учета электроэнергии, электронного типа</t>
  </si>
  <si>
    <t xml:space="preserve">Индивидуальное программирование однофазного прибора учета электроэнергии, электронного типа (с транспортными расходами) </t>
  </si>
  <si>
    <t>Индивидуальное программирование трехфазного прибора учета электроэнергии, электронного типа (с транспортными расходами)</t>
  </si>
  <si>
    <t>Транспортные расходы для повторного выезда бригады (в случае неготовности объекта по вине потребителя)</t>
  </si>
  <si>
    <t xml:space="preserve"> </t>
  </si>
  <si>
    <t>Монтаж однофазного прибора учета на опоре ВЛ-0,4 кВ</t>
  </si>
  <si>
    <t>№ по п/п</t>
  </si>
  <si>
    <t>______________________</t>
  </si>
  <si>
    <t>Цена, руб с НДС</t>
  </si>
  <si>
    <t>Прейскурант стоимости (цены) услуг, оказываемых сетевой организацией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</si>
  <si>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</si>
  <si>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</si>
  <si>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</si>
  <si>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</si>
  <si>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</si>
  <si>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</si>
  <si>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</si>
  <si>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</si>
  <si>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</si>
  <si>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2.</t>
  </si>
  <si>
    <t>Замена однофазного прибора учета электроэнергии (с трансп. расходами)</t>
  </si>
  <si>
    <t>Замена трехфазного прибора учета электроэнергии (с трансп. расходами)</t>
  </si>
  <si>
    <t xml:space="preserve">Замена трехфазного прибора учета, включенного через трансформаторы тока </t>
  </si>
  <si>
    <t>Замена трехфазного прибора учета, включенного через трансформаторы тока (с транспортными расходами)</t>
  </si>
  <si>
    <t>2.1</t>
  </si>
  <si>
    <t>2.2</t>
  </si>
  <si>
    <t>2.3</t>
  </si>
  <si>
    <t>2.4</t>
  </si>
  <si>
    <t>2.5</t>
  </si>
  <si>
    <t>2.6</t>
  </si>
  <si>
    <t>2.7</t>
  </si>
  <si>
    <t>2.8</t>
  </si>
  <si>
    <t>3.</t>
  </si>
  <si>
    <t>Техническое обслуживание трехфазного прибора учета электрической энергии прямого включения (с транспортными расходами)</t>
  </si>
  <si>
    <t>3.1</t>
  </si>
  <si>
    <t>3.2</t>
  </si>
  <si>
    <t>3.3</t>
  </si>
  <si>
    <t>3.4</t>
  </si>
  <si>
    <t>3.5</t>
  </si>
  <si>
    <t>3.6</t>
  </si>
  <si>
    <t>3.7</t>
  </si>
  <si>
    <t>3.8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</si>
  <si>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</si>
  <si>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</si>
  <si>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</si>
  <si>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</si>
  <si>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</si>
  <si>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</si>
  <si>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</si>
  <si>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</si>
  <si>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</si>
  <si>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5.</t>
  </si>
  <si>
    <t>Индивидуальное программирование приборов учета:</t>
  </si>
  <si>
    <t>5.1</t>
  </si>
  <si>
    <t>5.2</t>
  </si>
  <si>
    <t>5.3</t>
  </si>
  <si>
    <t>5.4</t>
  </si>
  <si>
    <t>6.</t>
  </si>
  <si>
    <t>6.1</t>
  </si>
  <si>
    <t>6.2</t>
  </si>
  <si>
    <t>6.3</t>
  </si>
  <si>
    <t>6.4</t>
  </si>
  <si>
    <t>6.5</t>
  </si>
  <si>
    <t xml:space="preserve">Утверждаю:    </t>
  </si>
  <si>
    <t>Подготовка однолинейной схемы энергоснабжения объекта потребителя</t>
  </si>
  <si>
    <t>Подготовка однолинейной схемы энергоснабжения объекта потребителя (с транспортными расходами)</t>
  </si>
  <si>
    <t>Выезд специалиста на консультацию потребителя</t>
  </si>
  <si>
    <t>Выезд специалиста на консультацию потребителя (с транспортными расходами)</t>
  </si>
  <si>
    <t>Монтаж приборов учета (по заявке потребителя):</t>
  </si>
  <si>
    <t>Замена приборов учета (по заявке потребителя):</t>
  </si>
  <si>
    <t>«27» декабря 2021 г.</t>
  </si>
  <si>
    <t>Техническое обслуживание приборов учета (по заявке потребителя):</t>
  </si>
  <si>
    <t>Замена питающей линии (по заявке потребителя):</t>
  </si>
  <si>
    <t>Дополнительно (по заявке потребителя):</t>
  </si>
  <si>
    <t>1.9</t>
  </si>
  <si>
    <t>Демонтаж трехфазного электрического счетчика прямого включения (с транспортными расходами)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</si>
</sst>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" fontId="38" fillId="33" borderId="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33" borderId="10" xfId="0" applyFont="1" applyFill="1" applyBorder="1" applyAlignment="1">
      <alignment horizontal="left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/>
    </xf>
    <xf numFmtId="4" fontId="39" fillId="33" borderId="10" xfId="0" applyNumberFormat="1" applyFont="1" applyFill="1" applyBorder="1" applyAlignment="1">
      <alignment horizontal="center" vertical="center" wrapText="1"/>
    </xf>
    <xf numFmtId="4" fontId="38" fillId="33" borderId="0" xfId="0" applyNumberFormat="1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4" fontId="38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4" fontId="39" fillId="33" borderId="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33" borderId="11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left" vertical="center" wrapText="1"/>
    </xf>
    <xf numFmtId="0" fontId="36" fillId="33" borderId="14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4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100" zoomScalePageLayoutView="0" workbookViewId="0" topLeftCell="A1">
      <selection activeCell="B18" sqref="B18:C18"/>
    </sheetView>
  </sheetViews>
  <sheetFormatPr defaultColWidth="9.140625" defaultRowHeight="15"/>
  <cols>
    <col min="1" max="1" width="5.8515625" style="18" customWidth="1"/>
    <col min="2" max="2" width="81.421875" style="4" customWidth="1"/>
    <col min="3" max="3" width="15.28125" style="2" customWidth="1"/>
    <col min="4" max="7" width="9.140625" style="2" hidden="1" customWidth="1"/>
    <col min="8" max="16384" width="9.140625" style="2" customWidth="1"/>
  </cols>
  <sheetData>
    <row r="1" spans="1:3" ht="15.75">
      <c r="A1" s="15" t="s">
        <v>32</v>
      </c>
      <c r="B1" s="30" t="s">
        <v>91</v>
      </c>
      <c r="C1" s="30"/>
    </row>
    <row r="2" spans="1:3" ht="15.75">
      <c r="A2" s="15" t="s">
        <v>32</v>
      </c>
      <c r="B2" s="30" t="s">
        <v>35</v>
      </c>
      <c r="C2" s="30"/>
    </row>
    <row r="3" spans="1:3" ht="15.75">
      <c r="A3" s="15" t="s">
        <v>32</v>
      </c>
      <c r="B3" s="30" t="s">
        <v>98</v>
      </c>
      <c r="C3" s="30"/>
    </row>
    <row r="4" ht="15.75">
      <c r="A4" s="15"/>
    </row>
    <row r="5" spans="1:3" ht="15.75">
      <c r="A5" s="31" t="s">
        <v>37</v>
      </c>
      <c r="B5" s="31"/>
      <c r="C5" s="31"/>
    </row>
    <row r="6" spans="1:3" ht="31.5" customHeight="1">
      <c r="A6" s="32" t="s">
        <v>34</v>
      </c>
      <c r="B6" s="27" t="s">
        <v>0</v>
      </c>
      <c r="C6" s="28" t="s">
        <v>36</v>
      </c>
    </row>
    <row r="7" spans="1:3" ht="20.25" customHeight="1">
      <c r="A7" s="32"/>
      <c r="B7" s="27"/>
      <c r="C7" s="29"/>
    </row>
    <row r="8" spans="1:3" ht="15.75">
      <c r="A8" s="16" t="s">
        <v>38</v>
      </c>
      <c r="B8" s="35" t="s">
        <v>96</v>
      </c>
      <c r="C8" s="36"/>
    </row>
    <row r="9" spans="1:7" ht="22.5" customHeight="1">
      <c r="A9" s="17" t="s">
        <v>39</v>
      </c>
      <c r="B9" s="5" t="s">
        <v>13</v>
      </c>
      <c r="C9" s="6">
        <f>(E9+(E9*G9/100))*1.2</f>
        <v>1829.9657124000003</v>
      </c>
      <c r="E9" s="3">
        <v>1406.93</v>
      </c>
      <c r="F9" s="2">
        <v>580</v>
      </c>
      <c r="G9" s="2">
        <v>8.39</v>
      </c>
    </row>
    <row r="10" spans="1:5" ht="32.25" customHeight="1">
      <c r="A10" s="17" t="s">
        <v>40</v>
      </c>
      <c r="B10" s="5" t="s">
        <v>14</v>
      </c>
      <c r="C10" s="6">
        <f>((E9+F9)+((E9+F9)*G9/100))*1.2</f>
        <v>2584.3601124</v>
      </c>
      <c r="E10" s="3" t="s">
        <v>32</v>
      </c>
    </row>
    <row r="11" spans="1:7" ht="22.5" customHeight="1">
      <c r="A11" s="17" t="s">
        <v>41</v>
      </c>
      <c r="B11" s="5" t="s">
        <v>33</v>
      </c>
      <c r="C11" s="6">
        <f>(E11+(E11*G11/100))*1.2</f>
        <v>10161.2243232</v>
      </c>
      <c r="E11" s="3">
        <v>7812.24</v>
      </c>
      <c r="F11" s="2">
        <v>580</v>
      </c>
      <c r="G11" s="2">
        <v>8.39</v>
      </c>
    </row>
    <row r="12" spans="1:5" ht="32.25" customHeight="1">
      <c r="A12" s="17" t="s">
        <v>42</v>
      </c>
      <c r="B12" s="5" t="s">
        <v>15</v>
      </c>
      <c r="C12" s="6">
        <f>((E11+F11)+((E11+F11)*G11/100))*1.2</f>
        <v>10915.6187232</v>
      </c>
      <c r="E12" s="3" t="s">
        <v>32</v>
      </c>
    </row>
    <row r="13" spans="1:7" ht="22.5" customHeight="1">
      <c r="A13" s="17" t="s">
        <v>43</v>
      </c>
      <c r="B13" s="5" t="s">
        <v>16</v>
      </c>
      <c r="C13" s="6">
        <f>(E13+(E13*G13/100))*1.2</f>
        <v>2561.6632464</v>
      </c>
      <c r="E13" s="3">
        <v>1969.48</v>
      </c>
      <c r="F13" s="2">
        <v>580</v>
      </c>
      <c r="G13" s="2">
        <v>8.39</v>
      </c>
    </row>
    <row r="14" spans="1:5" ht="31.5" customHeight="1">
      <c r="A14" s="17" t="s">
        <v>44</v>
      </c>
      <c r="B14" s="5" t="s">
        <v>17</v>
      </c>
      <c r="C14" s="6">
        <f>((E13+F13)+((E13+F13)*G13/100))*1.2</f>
        <v>3316.0576463999996</v>
      </c>
      <c r="E14" s="3" t="s">
        <v>32</v>
      </c>
    </row>
    <row r="15" spans="1:7" ht="22.5" customHeight="1">
      <c r="A15" s="17" t="s">
        <v>45</v>
      </c>
      <c r="B15" s="5" t="s">
        <v>18</v>
      </c>
      <c r="C15" s="6">
        <f>(E15+(E15*G15/100))*1.2</f>
        <v>4391.6289588</v>
      </c>
      <c r="E15" s="3">
        <v>3376.41</v>
      </c>
      <c r="F15" s="2">
        <v>580</v>
      </c>
      <c r="G15" s="2">
        <v>8.39</v>
      </c>
    </row>
    <row r="16" spans="1:5" ht="34.5" customHeight="1">
      <c r="A16" s="17" t="s">
        <v>46</v>
      </c>
      <c r="B16" s="5" t="s">
        <v>19</v>
      </c>
      <c r="C16" s="6">
        <f>((E15+F15)+((E15+F15)*G15/100))*1.2</f>
        <v>5146.0233588</v>
      </c>
      <c r="E16" s="3" t="s">
        <v>32</v>
      </c>
    </row>
    <row r="17" spans="1:5" ht="34.5" customHeight="1">
      <c r="A17" s="17" t="s">
        <v>102</v>
      </c>
      <c r="B17" s="26" t="s">
        <v>103</v>
      </c>
      <c r="C17" s="10">
        <v>891.42</v>
      </c>
      <c r="E17" s="9"/>
    </row>
    <row r="18" spans="1:5" ht="15.75">
      <c r="A18" s="16" t="s">
        <v>47</v>
      </c>
      <c r="B18" s="35" t="s">
        <v>97</v>
      </c>
      <c r="C18" s="36"/>
      <c r="E18" s="9"/>
    </row>
    <row r="19" spans="1:7" s="13" customFormat="1" ht="22.5" customHeight="1">
      <c r="A19" s="19" t="s">
        <v>52</v>
      </c>
      <c r="B19" s="11" t="s">
        <v>1</v>
      </c>
      <c r="C19" s="12">
        <f>(E19+(E19*G19/100))*1.2</f>
        <v>1305.8436996</v>
      </c>
      <c r="E19" s="13">
        <v>1003.97</v>
      </c>
      <c r="F19" s="13">
        <v>580</v>
      </c>
      <c r="G19" s="13">
        <v>8.39</v>
      </c>
    </row>
    <row r="20" spans="1:3" s="13" customFormat="1" ht="32.25" customHeight="1">
      <c r="A20" s="19" t="s">
        <v>53</v>
      </c>
      <c r="B20" s="11" t="s">
        <v>48</v>
      </c>
      <c r="C20" s="12">
        <f>((E19+F19)+((E19+F19)*G19/100))*1.2</f>
        <v>2060.2380996</v>
      </c>
    </row>
    <row r="21" spans="1:7" s="13" customFormat="1" ht="24" customHeight="1">
      <c r="A21" s="19" t="s">
        <v>54</v>
      </c>
      <c r="B21" s="11" t="s">
        <v>2</v>
      </c>
      <c r="C21" s="12">
        <f>(E21+(E21*G21/100))*1.2</f>
        <v>1492.8294564</v>
      </c>
      <c r="E21" s="13">
        <v>1147.73</v>
      </c>
      <c r="F21" s="13">
        <v>580</v>
      </c>
      <c r="G21" s="13">
        <v>8.39</v>
      </c>
    </row>
    <row r="22" spans="1:3" s="13" customFormat="1" ht="15.75">
      <c r="A22" s="19" t="s">
        <v>55</v>
      </c>
      <c r="B22" s="11" t="s">
        <v>49</v>
      </c>
      <c r="C22" s="12">
        <f>((E21+F21)+((E21+F21)*G21/100))*1.2</f>
        <v>2247.2238564</v>
      </c>
    </row>
    <row r="23" spans="1:7" s="13" customFormat="1" ht="31.5" customHeight="1">
      <c r="A23" s="19" t="s">
        <v>56</v>
      </c>
      <c r="B23" s="11" t="s">
        <v>50</v>
      </c>
      <c r="C23" s="12">
        <f>(E23+(E23*G23/100))*1.2</f>
        <v>1925.6437332</v>
      </c>
      <c r="E23" s="13">
        <v>1480.49</v>
      </c>
      <c r="F23" s="13">
        <v>580</v>
      </c>
      <c r="G23" s="13">
        <v>8.39</v>
      </c>
    </row>
    <row r="24" spans="1:3" s="13" customFormat="1" ht="30.75" customHeight="1">
      <c r="A24" s="19" t="s">
        <v>57</v>
      </c>
      <c r="B24" s="11" t="s">
        <v>51</v>
      </c>
      <c r="C24" s="12">
        <f>((E23+F23)+((E23+F23)*G23/100))*1.2</f>
        <v>2680.0381331999993</v>
      </c>
    </row>
    <row r="25" spans="1:7" s="13" customFormat="1" ht="22.5" customHeight="1">
      <c r="A25" s="19" t="s">
        <v>58</v>
      </c>
      <c r="B25" s="11" t="s">
        <v>11</v>
      </c>
      <c r="C25" s="12">
        <f>(E25+(E25*G25/100))*1.2</f>
        <v>3430.2573504</v>
      </c>
      <c r="E25" s="14">
        <v>2637.28</v>
      </c>
      <c r="F25" s="13">
        <v>580</v>
      </c>
      <c r="G25" s="13">
        <v>8.39</v>
      </c>
    </row>
    <row r="26" spans="1:5" s="13" customFormat="1" ht="22.5" customHeight="1">
      <c r="A26" s="19" t="s">
        <v>59</v>
      </c>
      <c r="B26" s="11" t="s">
        <v>12</v>
      </c>
      <c r="C26" s="12">
        <f>((E25+F25)+((E25+F25)*G25/100))*1.2</f>
        <v>4184.6517504</v>
      </c>
      <c r="E26" s="14" t="s">
        <v>32</v>
      </c>
    </row>
    <row r="27" spans="1:5" s="21" customFormat="1" ht="15.75">
      <c r="A27" s="20" t="s">
        <v>60</v>
      </c>
      <c r="B27" s="37" t="s">
        <v>99</v>
      </c>
      <c r="C27" s="38"/>
      <c r="E27" s="22"/>
    </row>
    <row r="28" spans="1:7" ht="22.5" customHeight="1">
      <c r="A28" s="17" t="s">
        <v>62</v>
      </c>
      <c r="B28" s="5" t="s">
        <v>20</v>
      </c>
      <c r="C28" s="6">
        <f>(E28+(E28*G28/100))*1.2</f>
        <v>488.76953039999995</v>
      </c>
      <c r="E28" s="3">
        <v>375.78</v>
      </c>
      <c r="F28" s="2">
        <v>580</v>
      </c>
      <c r="G28" s="2">
        <v>8.39</v>
      </c>
    </row>
    <row r="29" spans="1:5" ht="32.25" customHeight="1">
      <c r="A29" s="17" t="s">
        <v>63</v>
      </c>
      <c r="B29" s="5" t="s">
        <v>21</v>
      </c>
      <c r="C29" s="6">
        <f>((E28+F28)+((E28+F28)*G28/100))*1.2</f>
        <v>1243.1639303999998</v>
      </c>
      <c r="E29" s="3" t="s">
        <v>32</v>
      </c>
    </row>
    <row r="30" spans="1:7" ht="32.25" customHeight="1">
      <c r="A30" s="17" t="s">
        <v>64</v>
      </c>
      <c r="B30" s="5" t="s">
        <v>22</v>
      </c>
      <c r="C30" s="6">
        <f>(E30+(E30*G30/100))*1.2</f>
        <v>1925.6437332</v>
      </c>
      <c r="E30" s="3">
        <v>1480.49</v>
      </c>
      <c r="F30" s="2">
        <v>580</v>
      </c>
      <c r="G30" s="2">
        <v>8.39</v>
      </c>
    </row>
    <row r="31" spans="1:5" ht="32.25" customHeight="1">
      <c r="A31" s="17" t="s">
        <v>65</v>
      </c>
      <c r="B31" s="5" t="s">
        <v>61</v>
      </c>
      <c r="C31" s="6">
        <f>((E30+F30)+((E30+F30)*G30/100))*1.2</f>
        <v>2680.0381331999993</v>
      </c>
      <c r="E31" s="3" t="s">
        <v>32</v>
      </c>
    </row>
    <row r="32" spans="1:7" ht="32.25" customHeight="1">
      <c r="A32" s="17" t="s">
        <v>66</v>
      </c>
      <c r="B32" s="5" t="s">
        <v>23</v>
      </c>
      <c r="C32" s="6">
        <f>(E32+(E32*G32/100))*1.2</f>
        <v>2801.6126928</v>
      </c>
      <c r="E32" s="3">
        <v>2153.96</v>
      </c>
      <c r="F32" s="2">
        <v>580</v>
      </c>
      <c r="G32" s="2">
        <v>8.39</v>
      </c>
    </row>
    <row r="33" spans="1:5" ht="32.25" customHeight="1">
      <c r="A33" s="17" t="s">
        <v>67</v>
      </c>
      <c r="B33" s="5" t="s">
        <v>24</v>
      </c>
      <c r="C33" s="6">
        <f>((E32+F32)+((E32+F32)*G32/100))*1.2</f>
        <v>3556.0070928</v>
      </c>
      <c r="E33" s="3" t="s">
        <v>32</v>
      </c>
    </row>
    <row r="34" spans="1:7" ht="32.25" customHeight="1">
      <c r="A34" s="17" t="s">
        <v>68</v>
      </c>
      <c r="B34" s="5" t="s">
        <v>25</v>
      </c>
      <c r="C34" s="8">
        <f>(E34+(E34*G34/100))*1.2</f>
        <v>2208.0083544</v>
      </c>
      <c r="E34" s="3">
        <v>1697.58</v>
      </c>
      <c r="F34" s="2">
        <v>580</v>
      </c>
      <c r="G34" s="2">
        <v>8.39</v>
      </c>
    </row>
    <row r="35" spans="1:5" ht="32.25" customHeight="1">
      <c r="A35" s="17" t="s">
        <v>69</v>
      </c>
      <c r="B35" s="5" t="s">
        <v>26</v>
      </c>
      <c r="C35" s="6">
        <f>((E34+F34)+((E34+F34)*G34/100))*1.2</f>
        <v>2962.4027543999996</v>
      </c>
      <c r="E35" s="3" t="s">
        <v>32</v>
      </c>
    </row>
    <row r="36" spans="1:5" s="1" customFormat="1" ht="15.75">
      <c r="A36" s="23" t="s">
        <v>70</v>
      </c>
      <c r="B36" s="39" t="s">
        <v>100</v>
      </c>
      <c r="C36" s="40"/>
      <c r="E36" s="24"/>
    </row>
    <row r="37" spans="1:7" ht="22.5" customHeight="1">
      <c r="A37" s="17" t="s">
        <v>71</v>
      </c>
      <c r="B37" s="5" t="s">
        <v>3</v>
      </c>
      <c r="C37" s="6">
        <f>(E37+(E37*G37/100))*1.2</f>
        <v>986.3966915999999</v>
      </c>
      <c r="E37" s="2">
        <v>758.37</v>
      </c>
      <c r="F37" s="2">
        <v>580</v>
      </c>
      <c r="G37" s="2">
        <v>8.39</v>
      </c>
    </row>
    <row r="38" spans="1:7" ht="22.5" customHeight="1">
      <c r="A38" s="17" t="s">
        <v>72</v>
      </c>
      <c r="B38" s="5" t="s">
        <v>4</v>
      </c>
      <c r="C38" s="6">
        <f>(E38+(E38*G38/100))*1.2</f>
        <v>139.86212039999998</v>
      </c>
      <c r="E38" s="2">
        <v>107.53</v>
      </c>
      <c r="F38" s="2">
        <v>580</v>
      </c>
      <c r="G38" s="2">
        <v>8.39</v>
      </c>
    </row>
    <row r="39" spans="1:3" ht="22.5" customHeight="1">
      <c r="A39" s="17" t="s">
        <v>73</v>
      </c>
      <c r="B39" s="5" t="s">
        <v>5</v>
      </c>
      <c r="C39" s="6">
        <f>((E37+F37)+((E37+F37)*G37/100))*1.2</f>
        <v>1740.7910915999998</v>
      </c>
    </row>
    <row r="40" spans="1:3" ht="22.5" customHeight="1">
      <c r="A40" s="17" t="s">
        <v>74</v>
      </c>
      <c r="B40" s="5" t="s">
        <v>6</v>
      </c>
      <c r="C40" s="6">
        <f>((E38+F38)+((E38+F38)*G38/100))*1.2</f>
        <v>894.2565203999999</v>
      </c>
    </row>
    <row r="41" spans="1:7" ht="22.5" customHeight="1">
      <c r="A41" s="17" t="s">
        <v>75</v>
      </c>
      <c r="B41" s="5" t="s">
        <v>7</v>
      </c>
      <c r="C41" s="6">
        <f>(E41+(E41*G41/100))*1.2</f>
        <v>92.75149080000001</v>
      </c>
      <c r="E41" s="2">
        <v>71.31</v>
      </c>
      <c r="F41" s="2">
        <v>580</v>
      </c>
      <c r="G41" s="2">
        <v>8.39</v>
      </c>
    </row>
    <row r="42" spans="1:3" ht="22.5" customHeight="1">
      <c r="A42" s="17" t="s">
        <v>76</v>
      </c>
      <c r="B42" s="5" t="s">
        <v>8</v>
      </c>
      <c r="C42" s="6">
        <f>((E41+F41)+((E41+F41)*G41/100))*1.2</f>
        <v>847.1458907999998</v>
      </c>
    </row>
    <row r="43" spans="1:7" s="13" customFormat="1" ht="22.5" customHeight="1">
      <c r="A43" s="19" t="s">
        <v>77</v>
      </c>
      <c r="B43" s="11" t="s">
        <v>9</v>
      </c>
      <c r="C43" s="12">
        <f>(E43+(E43*G43/100))*1.2</f>
        <v>684.5869044</v>
      </c>
      <c r="E43" s="13">
        <v>526.33</v>
      </c>
      <c r="F43" s="13">
        <v>580</v>
      </c>
      <c r="G43" s="13">
        <v>8.39</v>
      </c>
    </row>
    <row r="44" spans="1:3" s="13" customFormat="1" ht="22.5" customHeight="1">
      <c r="A44" s="19" t="s">
        <v>78</v>
      </c>
      <c r="B44" s="11" t="s">
        <v>10</v>
      </c>
      <c r="C44" s="12">
        <f>((E43+F43)+((E43+F43)*G43/100))*1.2</f>
        <v>1438.9813044</v>
      </c>
    </row>
    <row r="45" spans="1:3" s="21" customFormat="1" ht="15.75">
      <c r="A45" s="20" t="s">
        <v>79</v>
      </c>
      <c r="B45" s="37" t="s">
        <v>80</v>
      </c>
      <c r="C45" s="38"/>
    </row>
    <row r="46" spans="1:7" ht="31.5" customHeight="1">
      <c r="A46" s="17" t="s">
        <v>81</v>
      </c>
      <c r="B46" s="5" t="s">
        <v>27</v>
      </c>
      <c r="C46" s="6">
        <f>(E46+(E46*G46/100))*1.2</f>
        <v>366.59665800000005</v>
      </c>
      <c r="E46" s="3">
        <v>281.85</v>
      </c>
      <c r="F46" s="2">
        <v>580</v>
      </c>
      <c r="G46" s="2">
        <v>8.39</v>
      </c>
    </row>
    <row r="47" spans="1:5" ht="33" customHeight="1">
      <c r="A47" s="17" t="s">
        <v>82</v>
      </c>
      <c r="B47" s="5" t="s">
        <v>29</v>
      </c>
      <c r="C47" s="6">
        <f>((E46+F46)+((E46+F46)*G46/100))*1.2</f>
        <v>1120.991058</v>
      </c>
      <c r="E47" s="3" t="s">
        <v>32</v>
      </c>
    </row>
    <row r="48" spans="1:7" ht="31.5" customHeight="1">
      <c r="A48" s="17" t="s">
        <v>83</v>
      </c>
      <c r="B48" s="5" t="s">
        <v>28</v>
      </c>
      <c r="C48" s="6">
        <f>(E48+(E48*G48/100))*1.2</f>
        <v>435.7798272</v>
      </c>
      <c r="E48" s="3">
        <v>335.04</v>
      </c>
      <c r="F48" s="2">
        <v>580</v>
      </c>
      <c r="G48" s="2">
        <v>8.39</v>
      </c>
    </row>
    <row r="49" spans="1:5" ht="33" customHeight="1">
      <c r="A49" s="17" t="s">
        <v>84</v>
      </c>
      <c r="B49" s="5" t="s">
        <v>30</v>
      </c>
      <c r="C49" s="6">
        <f>((E48+F48)+((E48+F48)*G48/100))*1.2</f>
        <v>1190.1742272</v>
      </c>
      <c r="E49" s="3" t="s">
        <v>32</v>
      </c>
    </row>
    <row r="50" spans="1:5" s="1" customFormat="1" ht="15.75">
      <c r="A50" s="23" t="s">
        <v>85</v>
      </c>
      <c r="B50" s="33" t="s">
        <v>101</v>
      </c>
      <c r="C50" s="34"/>
      <c r="E50" s="24"/>
    </row>
    <row r="51" spans="1:7" ht="31.5" customHeight="1">
      <c r="A51" s="17" t="s">
        <v>86</v>
      </c>
      <c r="B51" s="5" t="s">
        <v>31</v>
      </c>
      <c r="C51" s="6">
        <f>(E51+(E51*G51/100))*1.2</f>
        <v>1239.6000671999998</v>
      </c>
      <c r="E51" s="3">
        <v>953.04</v>
      </c>
      <c r="F51" s="2">
        <v>580</v>
      </c>
      <c r="G51" s="2">
        <v>8.39</v>
      </c>
    </row>
    <row r="52" spans="1:5" ht="15.75">
      <c r="A52" s="17" t="s">
        <v>87</v>
      </c>
      <c r="B52" s="7" t="s">
        <v>92</v>
      </c>
      <c r="C52" s="10">
        <v>1648.16</v>
      </c>
      <c r="E52" s="2">
        <v>1520.58</v>
      </c>
    </row>
    <row r="53" spans="1:5" ht="31.5">
      <c r="A53" s="17" t="s">
        <v>88</v>
      </c>
      <c r="B53" s="25" t="s">
        <v>93</v>
      </c>
      <c r="C53" s="12">
        <v>2695.31</v>
      </c>
      <c r="E53" s="2">
        <v>2486.68</v>
      </c>
    </row>
    <row r="54" spans="1:5" ht="15.75">
      <c r="A54" s="17" t="s">
        <v>89</v>
      </c>
      <c r="B54" s="7" t="s">
        <v>94</v>
      </c>
      <c r="C54" s="12">
        <v>822.22</v>
      </c>
      <c r="E54" s="2">
        <v>758.58</v>
      </c>
    </row>
    <row r="55" spans="1:5" ht="15.75">
      <c r="A55" s="17" t="s">
        <v>90</v>
      </c>
      <c r="B55" s="7" t="s">
        <v>95</v>
      </c>
      <c r="C55" s="12">
        <v>1249.99</v>
      </c>
      <c r="E55" s="2">
        <v>1241.6</v>
      </c>
    </row>
  </sheetData>
  <sheetProtection/>
  <mergeCells count="13">
    <mergeCell ref="B50:C50"/>
    <mergeCell ref="B8:C8"/>
    <mergeCell ref="B18:C18"/>
    <mergeCell ref="B27:C27"/>
    <mergeCell ref="B36:C36"/>
    <mergeCell ref="B45:C45"/>
    <mergeCell ref="B6:B7"/>
    <mergeCell ref="C6:C7"/>
    <mergeCell ref="B1:C1"/>
    <mergeCell ref="B2:C2"/>
    <mergeCell ref="B3:C3"/>
    <mergeCell ref="A5:C5"/>
    <mergeCell ref="A6:A7"/>
  </mergeCells>
  <printOptions/>
  <pageMargins left="0.25" right="0.25" top="0.75" bottom="0.75" header="0.3" footer="0.3"/>
  <pageSetup horizontalDpi="600" verticalDpi="600" orientation="portrait" paperSize="9" scale="96" r:id="rId1"/>
  <colBreaks count="1" manualBreakCount="1">
    <brk id="3" max="65535" man="1"/>
  </colBreaks>
  <ignoredErrors>
    <ignoredError sqref="C10:C16 C20:C26 C29:C35 C42:C44 C47:C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2022-11-22T02:09:04Z</dcterms:modified>
  <cp:category/>
  <cp:version/>
  <cp:contentType/>
  <cp:contentStatus/>
</cp:coreProperties>
</file>