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24" sheetId="1" r:id="rId1"/>
    <sheet name="2023-2026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АТ-Маркет</t>
        </r>
      </text>
    </comment>
    <comment ref="D5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мат. запас на 2022 год</t>
        </r>
      </text>
    </comment>
    <comment ref="D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ЗАО Мекомстрой</t>
        </r>
      </text>
    </comment>
    <comment ref="D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Партнер</t>
        </r>
      </text>
    </comment>
    <comment ref="D5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Гарант</t>
        </r>
      </text>
    </comment>
    <comment ref="D5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ИП Комсюков А.В.</t>
        </r>
      </text>
    </comment>
    <comment ref="D5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ООО Основа-Холдинг</t>
        </r>
      </text>
    </comment>
    <comment ref="D5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ИП Филиппов</t>
        </r>
      </text>
    </comment>
  </commentList>
</comments>
</file>

<file path=xl/sharedStrings.xml><?xml version="1.0" encoding="utf-8"?>
<sst xmlns="http://schemas.openxmlformats.org/spreadsheetml/2006/main" count="294" uniqueCount="102">
  <si>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</si>
  <si>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</si>
  <si>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</si>
  <si>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</si>
  <si>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</si>
  <si>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</si>
  <si>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</si>
  <si>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</si>
  <si>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</si>
  <si>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</si>
  <si>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</si>
  <si>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</si>
  <si>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</si>
  <si>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</si>
  <si>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</si>
  <si>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нет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</si>
  <si>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</si>
  <si>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</si>
  <si>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</si>
  <si>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</si>
  <si>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</si>
  <si>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</si>
  <si>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</si>
  <si>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</si>
  <si>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ООО "Гранат"</t>
  </si>
  <si>
    <t>644116, г. Омск, 36-я Северная, 5</t>
  </si>
  <si>
    <t>granat2112@mail.ru</t>
  </si>
  <si>
    <t>(3812)98-53-87</t>
  </si>
  <si>
    <t>Сведения о количестве (объеме)</t>
  </si>
  <si>
    <t>согласно условиям договора</t>
  </si>
  <si>
    <t>Код по ОКВЭД2</t>
  </si>
  <si>
    <t>Код по ОКПД2</t>
  </si>
  <si>
    <t>68.20.2</t>
  </si>
  <si>
    <t>68.20.12</t>
  </si>
  <si>
    <t xml:space="preserve">   </t>
  </si>
  <si>
    <t>74.9</t>
  </si>
  <si>
    <t>Аренда РТП-10/0.4кВ и КЛ-10кВ ф.1125, 3520 (ул. Дианова, 14), ТП-4277, КЛ-10, 0,4кВ                   (ул. М. Жукова, 21)</t>
  </si>
  <si>
    <t>Аренда ТП-2229, КЛ-10кВ (ул.Завертяева / Успешная)</t>
  </si>
  <si>
    <t>Поставка кабельно-проводниковой и электротехнической продукции</t>
  </si>
  <si>
    <t xml:space="preserve"> -</t>
  </si>
  <si>
    <t>31.12.2022г., договор содержит условия пролонгации на тот же срок на тех же условиях</t>
  </si>
  <si>
    <t>Аренда ПС "Мясокомбинат Омский", ТП-5, 6,                  КЛ-6кВ (ул. 2-я Солнечная, 42А)</t>
  </si>
  <si>
    <t>Аренда ТП-4367 (пр-т К. Маркса, 41), ТП-5064 (ул. Перова, 43), КЛ-10кВ</t>
  </si>
  <si>
    <t>Аренда ТП-5065, КЛ-10кВ (ул. Перова, 43)</t>
  </si>
  <si>
    <t>31.12.2024г., договор содержит условия пролонгации на тот же срок на тех же условиях</t>
  </si>
  <si>
    <t>31.12.2023г., договор содержит условия пролонгации на тот же срок на тех же условиях</t>
  </si>
  <si>
    <t>Договор аренды транспортного средства автомобиля без экипажа  № 01-Ар Автомобиль ГАЗ 27527</t>
  </si>
  <si>
    <t>31.12.2019г., договор содержит условия пролонгации на тот же срок на тех же условиях</t>
  </si>
  <si>
    <t>Аренда нежилого помещения под ТП-1 НХА                             (ул. Нефтезаводская, 49)</t>
  </si>
  <si>
    <t>01.03.2021г., договор содержит условия пролонгации на тот же срок на тех же условиях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</si>
  <si>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*</t>
  </si>
  <si>
    <t>Код целевой статьи расходов, код вида расходов *</t>
  </si>
  <si>
    <t>Наименование</t>
  </si>
  <si>
    <t>шт.</t>
  </si>
  <si>
    <t>м2</t>
  </si>
  <si>
    <t>Омская область</t>
  </si>
  <si>
    <t>* 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</si>
  <si>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</si>
  <si>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</si>
  <si>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продукции) составляет</t>
  </si>
  <si>
    <t xml:space="preserve"> рублей.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</si>
  <si>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</si>
  <si>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</si>
  <si>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предусмотренный</t>
  </si>
  <si>
    <t>в части, касающейся первого года реализации, раздела, указанного в пункте 1.1 требований к форме плана закупки товаров (работ, услуг), утвержденных постановлением Правительства Российской</t>
  </si>
  <si>
    <t>Федерации от 17 сентября 2012 г. № 932 «Об утверждении Правил формирования плана закупки товаров (работ, услуг) и требований к форме такого плана», составляет</t>
  </si>
  <si>
    <t>рублей</t>
  </si>
  <si>
    <t>(</t>
  </si>
  <si>
    <t xml:space="preserve"> процентов).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</si>
  <si>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</si>
  <si>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отчетному, составляет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</si>
  <si>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</si>
  <si>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</si>
  <si>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(с учетом изменений, которые не представлялись для оценки соответствия или мониторинга соответствия), составляет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</si>
  <si>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</si>
  <si>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</si>
  <si>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</si>
  <si>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</si>
  <si>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по результатам закупок, участниками которых являются только субъекты малого и среднего предпринимательства,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</si>
  <si>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</si>
  <si>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являлись только субъекты малого и среднего предпринимательства, за год, предшествующий отчетному, составляет</t>
  </si>
  <si>
    <t>__________________________</t>
  </si>
  <si>
    <t>"______"</t>
  </si>
  <si>
    <t>_____________ 20___г.</t>
  </si>
  <si>
    <t>(ФИО, должность руководителя (уполномоченного лица) заказчика</t>
  </si>
  <si>
    <t>(подпись)</t>
  </si>
  <si>
    <t>(дата утверждения)</t>
  </si>
  <si>
    <t>М.П.</t>
  </si>
  <si>
    <t>Закупка у субъекта МСП</t>
  </si>
  <si>
    <t>да</t>
  </si>
  <si>
    <t>План закупок инновационной продукции, высокотехнологичной продукции и лекарственных средств сетевой организации ООО "Гранат" на 2023 - 2026 года</t>
  </si>
  <si>
    <t>единственный источник (п.6.1 пп.5 Положения…)</t>
  </si>
  <si>
    <t>г/2023/1-п</t>
  </si>
  <si>
    <t>г/2023/2-п</t>
  </si>
  <si>
    <t>г/2023/3-п</t>
  </si>
  <si>
    <t>г/2023/4-п</t>
  </si>
  <si>
    <t>г/2023/5-п</t>
  </si>
  <si>
    <t>г/2023/6-п</t>
  </si>
  <si>
    <t>г/2023/7-п</t>
  </si>
  <si>
    <t>г/2023/8-п</t>
  </si>
  <si>
    <t>у СМП</t>
  </si>
  <si>
    <t>План закупок товаров  (работ, услуг) сетевой организации ООО "Гранат" на 2024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</si>
</sst>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19]mmmm\ yyyy;@"/>
  </numFmts>
  <fonts count="55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1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1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49" fontId="49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42" applyFont="1" applyBorder="1" applyAlignment="1" applyProtection="1">
      <alignment vertical="center" wrapText="1"/>
      <protection/>
    </xf>
    <xf numFmtId="1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vertical="center" wrapText="1"/>
    </xf>
    <xf numFmtId="1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1" fontId="49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/>
    </xf>
    <xf numFmtId="1" fontId="49" fillId="0" borderId="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at2112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anat2112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7"/>
  <sheetViews>
    <sheetView tabSelected="1" zoomScale="85" zoomScaleNormal="85" zoomScalePageLayoutView="0" workbookViewId="0" topLeftCell="F16">
      <selection activeCell="I47" sqref="I47:J47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2.140625" style="5" customWidth="1"/>
    <col min="5" max="5" width="13.140625" style="5" customWidth="1"/>
    <col min="6" max="6" width="8.28125" style="5" customWidth="1"/>
    <col min="7" max="7" width="13.421875" style="5" customWidth="1"/>
    <col min="8" max="8" width="13.7109375" style="5" customWidth="1"/>
    <col min="9" max="9" width="20.00390625" style="1" customWidth="1"/>
    <col min="10" max="10" width="15.28125" style="5" customWidth="1"/>
    <col min="11" max="11" width="16.421875" style="1" customWidth="1"/>
    <col min="12" max="12" width="14.7109375" style="5" customWidth="1"/>
    <col min="13" max="13" width="16.57421875" style="5" customWidth="1"/>
    <col min="14" max="14" width="19.00390625" style="5" customWidth="1"/>
    <col min="15" max="15" width="9.140625" style="5" customWidth="1"/>
    <col min="16" max="16" width="24.00390625" style="24" customWidth="1"/>
    <col min="17" max="17" width="14.140625" style="24" customWidth="1"/>
    <col min="18" max="16384" width="9.140625" style="5" customWidth="1"/>
  </cols>
  <sheetData>
    <row r="1" ht="12.75"/>
    <row r="2" spans="1:13" ht="14.25" customHeight="1">
      <c r="A2" s="63" t="s">
        <v>101</v>
      </c>
      <c r="B2" s="63"/>
      <c r="C2" s="63"/>
      <c r="D2" s="63"/>
      <c r="E2" s="63"/>
      <c r="F2" s="63"/>
      <c r="G2" s="1"/>
      <c r="H2" s="2"/>
      <c r="I2" s="12"/>
      <c r="J2" s="1"/>
      <c r="L2" s="1"/>
      <c r="M2" s="1"/>
    </row>
    <row r="3" spans="1:13" ht="12.75">
      <c r="A3" s="1"/>
      <c r="B3" s="4"/>
      <c r="C3" s="4"/>
      <c r="D3" s="4"/>
      <c r="E3" s="4"/>
      <c r="F3" s="4"/>
      <c r="G3" s="1"/>
      <c r="H3" s="2"/>
      <c r="I3" s="12"/>
      <c r="J3" s="1"/>
      <c r="L3" s="1"/>
      <c r="M3" s="1"/>
    </row>
    <row r="4" spans="1:13" ht="17.25" customHeight="1">
      <c r="A4" s="64" t="s">
        <v>17</v>
      </c>
      <c r="B4" s="64"/>
      <c r="C4" s="64"/>
      <c r="D4" s="6" t="s">
        <v>24</v>
      </c>
      <c r="F4" s="4"/>
      <c r="G4" s="1"/>
      <c r="H4" s="2"/>
      <c r="I4" s="12"/>
      <c r="J4" s="1"/>
      <c r="L4" s="1"/>
      <c r="M4" s="1"/>
    </row>
    <row r="5" spans="1:13" ht="17.25" customHeight="1">
      <c r="A5" s="64" t="s">
        <v>18</v>
      </c>
      <c r="B5" s="64"/>
      <c r="C5" s="64"/>
      <c r="D5" s="6" t="s">
        <v>25</v>
      </c>
      <c r="F5" s="4"/>
      <c r="G5" s="1"/>
      <c r="H5" s="2"/>
      <c r="I5" s="12"/>
      <c r="J5" s="1"/>
      <c r="L5" s="1"/>
      <c r="M5" s="1"/>
    </row>
    <row r="6" spans="1:13" ht="17.25" customHeight="1">
      <c r="A6" s="64" t="s">
        <v>19</v>
      </c>
      <c r="B6" s="64"/>
      <c r="C6" s="64"/>
      <c r="D6" s="7" t="s">
        <v>27</v>
      </c>
      <c r="F6" s="4"/>
      <c r="G6" s="1"/>
      <c r="H6" s="2"/>
      <c r="I6" s="12"/>
      <c r="J6" s="1"/>
      <c r="L6" s="1"/>
      <c r="M6" s="1"/>
    </row>
    <row r="7" spans="1:13" ht="17.25" customHeight="1">
      <c r="A7" s="64" t="s">
        <v>20</v>
      </c>
      <c r="B7" s="64"/>
      <c r="C7" s="64"/>
      <c r="D7" s="8" t="s">
        <v>26</v>
      </c>
      <c r="F7" s="4"/>
      <c r="G7" s="1"/>
      <c r="H7" s="2"/>
      <c r="I7" s="12"/>
      <c r="J7" s="1"/>
      <c r="L7" s="1"/>
      <c r="M7" s="1"/>
    </row>
    <row r="8" spans="1:13" ht="17.25" customHeight="1">
      <c r="A8" s="64" t="s">
        <v>21</v>
      </c>
      <c r="B8" s="64"/>
      <c r="C8" s="64"/>
      <c r="D8" s="7">
        <v>5503219060</v>
      </c>
      <c r="F8" s="4"/>
      <c r="G8" s="1"/>
      <c r="H8" s="2"/>
      <c r="I8" s="12"/>
      <c r="J8" s="1"/>
      <c r="L8" s="1"/>
      <c r="M8" s="1"/>
    </row>
    <row r="9" spans="1:13" ht="17.25" customHeight="1">
      <c r="A9" s="64" t="s">
        <v>22</v>
      </c>
      <c r="B9" s="64"/>
      <c r="C9" s="64"/>
      <c r="D9" s="7">
        <v>550301001</v>
      </c>
      <c r="F9" s="4"/>
      <c r="G9" s="1"/>
      <c r="H9" s="2"/>
      <c r="I9" s="12"/>
      <c r="J9" s="1"/>
      <c r="L9" s="1"/>
      <c r="M9" s="1"/>
    </row>
    <row r="10" spans="1:13" ht="17.25" customHeight="1">
      <c r="A10" s="64" t="s">
        <v>23</v>
      </c>
      <c r="B10" s="64"/>
      <c r="C10" s="64"/>
      <c r="D10" s="7">
        <v>52000000000</v>
      </c>
      <c r="F10" s="4"/>
      <c r="G10" s="1"/>
      <c r="H10" s="2"/>
      <c r="I10" s="12"/>
      <c r="J10" s="1"/>
      <c r="L10" s="1"/>
      <c r="M10" s="1"/>
    </row>
    <row r="11" spans="1:13" ht="12.75">
      <c r="A11" s="1"/>
      <c r="B11" s="4"/>
      <c r="C11" s="4"/>
      <c r="D11" s="4"/>
      <c r="E11" s="4"/>
      <c r="F11" s="4"/>
      <c r="G11" s="1"/>
      <c r="H11" s="2"/>
      <c r="I11" s="12"/>
      <c r="J11" s="1"/>
      <c r="L11" s="1"/>
      <c r="M11" s="1"/>
    </row>
    <row r="12" spans="1:17" ht="12.75">
      <c r="A12" s="1" t="s">
        <v>100</v>
      </c>
      <c r="B12" s="4"/>
      <c r="C12" s="4"/>
      <c r="D12" s="4"/>
      <c r="E12" s="4"/>
      <c r="F12" s="4"/>
      <c r="G12" s="1"/>
      <c r="H12" s="2"/>
      <c r="I12" s="12"/>
      <c r="J12" s="1"/>
      <c r="L12" s="1"/>
      <c r="M12" s="1"/>
      <c r="P12" s="49"/>
      <c r="Q12" s="49"/>
    </row>
    <row r="13" spans="1:18" ht="15" customHeight="1">
      <c r="A13" s="54" t="s">
        <v>0</v>
      </c>
      <c r="B13" s="54" t="s">
        <v>30</v>
      </c>
      <c r="C13" s="54" t="s">
        <v>31</v>
      </c>
      <c r="D13" s="54" t="s">
        <v>1</v>
      </c>
      <c r="E13" s="54"/>
      <c r="F13" s="54"/>
      <c r="G13" s="54"/>
      <c r="H13" s="54"/>
      <c r="I13" s="61"/>
      <c r="J13" s="61"/>
      <c r="K13" s="54"/>
      <c r="L13" s="54"/>
      <c r="M13" s="54"/>
      <c r="N13" s="62" t="s">
        <v>2</v>
      </c>
      <c r="O13" s="54" t="s">
        <v>3</v>
      </c>
      <c r="P13" s="60" t="s">
        <v>50</v>
      </c>
      <c r="Q13" s="60" t="s">
        <v>51</v>
      </c>
      <c r="R13" s="53" t="s">
        <v>88</v>
      </c>
    </row>
    <row r="14" spans="1:18" ht="51" customHeight="1">
      <c r="A14" s="54"/>
      <c r="B14" s="54"/>
      <c r="C14" s="54"/>
      <c r="D14" s="54" t="s">
        <v>4</v>
      </c>
      <c r="E14" s="54" t="s">
        <v>5</v>
      </c>
      <c r="F14" s="54" t="s">
        <v>6</v>
      </c>
      <c r="G14" s="54"/>
      <c r="H14" s="55" t="s">
        <v>28</v>
      </c>
      <c r="I14" s="56" t="s">
        <v>7</v>
      </c>
      <c r="J14" s="56"/>
      <c r="K14" s="57" t="s">
        <v>8</v>
      </c>
      <c r="L14" s="54" t="s">
        <v>9</v>
      </c>
      <c r="M14" s="54"/>
      <c r="N14" s="62"/>
      <c r="O14" s="54"/>
      <c r="P14" s="60"/>
      <c r="Q14" s="60"/>
      <c r="R14" s="53"/>
    </row>
    <row r="15" spans="1:18" s="23" customFormat="1" ht="76.5" customHeight="1">
      <c r="A15" s="54"/>
      <c r="B15" s="54"/>
      <c r="C15" s="54"/>
      <c r="D15" s="54"/>
      <c r="E15" s="54"/>
      <c r="F15" s="22" t="s">
        <v>10</v>
      </c>
      <c r="G15" s="22" t="s">
        <v>52</v>
      </c>
      <c r="H15" s="55"/>
      <c r="I15" s="22" t="s">
        <v>11</v>
      </c>
      <c r="J15" s="22" t="s">
        <v>52</v>
      </c>
      <c r="K15" s="57"/>
      <c r="L15" s="22" t="s">
        <v>12</v>
      </c>
      <c r="M15" s="22" t="s">
        <v>13</v>
      </c>
      <c r="N15" s="62"/>
      <c r="O15" s="10" t="s">
        <v>14</v>
      </c>
      <c r="P15" s="60"/>
      <c r="Q15" s="60"/>
      <c r="R15" s="53"/>
    </row>
    <row r="16" spans="1:18" s="11" customFormat="1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v>18</v>
      </c>
    </row>
    <row r="17" spans="1:18" s="11" customFormat="1" ht="12.75" customHeight="1">
      <c r="A17" s="10" t="s">
        <v>39</v>
      </c>
      <c r="B17" s="10" t="s">
        <v>39</v>
      </c>
      <c r="C17" s="10" t="s">
        <v>39</v>
      </c>
      <c r="D17" s="10" t="s">
        <v>39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15</v>
      </c>
    </row>
    <row r="18" spans="1:17" s="14" customFormat="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P18" s="25"/>
      <c r="Q18" s="25"/>
    </row>
    <row r="19" spans="1:15" s="11" customFormat="1" ht="12.75">
      <c r="A19" s="59" t="s">
        <v>56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s="11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1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11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1" s="27" customFormat="1" ht="12">
      <c r="A23" s="26" t="s">
        <v>57</v>
      </c>
      <c r="K23" s="44"/>
    </row>
    <row r="24" spans="1:11" s="27" customFormat="1" ht="12">
      <c r="A24" s="26" t="s">
        <v>58</v>
      </c>
      <c r="K24" s="44"/>
    </row>
    <row r="25" spans="1:14" s="27" customFormat="1" ht="12">
      <c r="A25" s="26" t="s">
        <v>59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6" t="s">
        <v>60</v>
      </c>
    </row>
    <row r="26" spans="1:11" s="27" customFormat="1" ht="12">
      <c r="A26" s="26" t="s">
        <v>61</v>
      </c>
      <c r="K26" s="44"/>
    </row>
    <row r="27" spans="1:103" s="27" customFormat="1" ht="12">
      <c r="A27" s="26" t="s">
        <v>62</v>
      </c>
      <c r="I27" s="58"/>
      <c r="J27" s="58"/>
      <c r="K27" s="58"/>
      <c r="L27" s="58"/>
      <c r="M27" s="58"/>
      <c r="N27" s="58"/>
      <c r="O27" s="58"/>
      <c r="P27" s="26" t="s">
        <v>60</v>
      </c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26" t="s">
        <v>60</v>
      </c>
    </row>
    <row r="28" spans="1:11" s="27" customFormat="1" ht="12">
      <c r="A28" s="26" t="s">
        <v>63</v>
      </c>
      <c r="K28" s="44"/>
    </row>
    <row r="29" spans="1:11" s="27" customFormat="1" ht="12">
      <c r="A29" s="29" t="s">
        <v>64</v>
      </c>
      <c r="D29" s="26"/>
      <c r="K29" s="44"/>
    </row>
    <row r="30" spans="1:117" s="27" customFormat="1" ht="12">
      <c r="A30" s="26" t="s">
        <v>65</v>
      </c>
      <c r="D30" s="26"/>
      <c r="J30" s="58"/>
      <c r="K30" s="58"/>
      <c r="L30" s="58"/>
      <c r="M30" s="58"/>
      <c r="N30" s="58"/>
      <c r="O30" s="58"/>
      <c r="P30" s="58"/>
      <c r="Q30" s="26" t="s">
        <v>60</v>
      </c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M30" s="26" t="s">
        <v>66</v>
      </c>
    </row>
    <row r="31" spans="1:25" s="27" customFormat="1" ht="12">
      <c r="A31" s="30" t="s">
        <v>67</v>
      </c>
      <c r="B31" s="58"/>
      <c r="C31" s="58"/>
      <c r="D31" s="58"/>
      <c r="E31" s="58"/>
      <c r="F31" s="58"/>
      <c r="G31" s="58"/>
      <c r="H31" s="58"/>
      <c r="I31" s="31" t="s">
        <v>68</v>
      </c>
      <c r="K31" s="44"/>
      <c r="U31" s="32"/>
      <c r="V31" s="32"/>
      <c r="W31" s="32"/>
      <c r="X31" s="32"/>
      <c r="Y31" s="32"/>
    </row>
    <row r="32" spans="1:38" s="27" customFormat="1" ht="12">
      <c r="A32" s="26" t="s">
        <v>69</v>
      </c>
      <c r="I32" s="33"/>
      <c r="J32" s="33"/>
      <c r="K32" s="45"/>
      <c r="L32" s="33"/>
      <c r="M32" s="33"/>
      <c r="N32" s="33"/>
      <c r="O32" s="33"/>
      <c r="P32" s="33"/>
      <c r="Q32" s="33"/>
      <c r="R32" s="33"/>
      <c r="S32" s="33"/>
      <c r="T32" s="30"/>
      <c r="U32" s="30"/>
      <c r="V32" s="30"/>
      <c r="W32" s="30"/>
      <c r="X32" s="30"/>
      <c r="Y32" s="30"/>
      <c r="Z32" s="30"/>
      <c r="AA32" s="33"/>
      <c r="AB32" s="33"/>
      <c r="AC32" s="33"/>
      <c r="AD32" s="33"/>
      <c r="AE32" s="33"/>
      <c r="AF32" s="33"/>
      <c r="AG32" s="33"/>
      <c r="AH32" s="31"/>
      <c r="AI32" s="34"/>
      <c r="AJ32" s="34"/>
      <c r="AK32" s="34"/>
      <c r="AL32" s="34"/>
    </row>
    <row r="33" spans="1:29" s="27" customFormat="1" ht="12">
      <c r="A33" s="26" t="s">
        <v>70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26" t="s">
        <v>60</v>
      </c>
      <c r="O33" s="33"/>
      <c r="AC33" s="33"/>
    </row>
    <row r="34" spans="1:38" s="27" customFormat="1" ht="12">
      <c r="A34" s="26" t="s">
        <v>71</v>
      </c>
      <c r="I34" s="33"/>
      <c r="J34" s="33"/>
      <c r="K34" s="45"/>
      <c r="L34" s="33"/>
      <c r="M34" s="33"/>
      <c r="N34" s="33"/>
      <c r="O34" s="33"/>
      <c r="P34" s="33"/>
      <c r="Q34" s="33"/>
      <c r="R34" s="33"/>
      <c r="S34" s="33"/>
      <c r="T34" s="30"/>
      <c r="U34" s="30"/>
      <c r="V34" s="30"/>
      <c r="W34" s="30"/>
      <c r="X34" s="30"/>
      <c r="Y34" s="30"/>
      <c r="Z34" s="30"/>
      <c r="AA34" s="33"/>
      <c r="AB34" s="33"/>
      <c r="AC34" s="33"/>
      <c r="AD34" s="33"/>
      <c r="AE34" s="33"/>
      <c r="AF34" s="33"/>
      <c r="AG34" s="33"/>
      <c r="AH34" s="31"/>
      <c r="AI34" s="34"/>
      <c r="AJ34" s="34"/>
      <c r="AK34" s="34"/>
      <c r="AL34" s="34"/>
    </row>
    <row r="35" spans="1:38" s="27" customFormat="1" ht="12">
      <c r="A35" s="29" t="s">
        <v>72</v>
      </c>
      <c r="I35" s="33"/>
      <c r="J35" s="33"/>
      <c r="K35" s="45"/>
      <c r="L35" s="33"/>
      <c r="M35" s="33"/>
      <c r="N35" s="33"/>
      <c r="O35" s="33"/>
      <c r="P35" s="33"/>
      <c r="Q35" s="33"/>
      <c r="R35" s="33"/>
      <c r="S35" s="33"/>
      <c r="T35" s="30"/>
      <c r="U35" s="30"/>
      <c r="V35" s="30"/>
      <c r="W35" s="30"/>
      <c r="X35" s="30"/>
      <c r="Y35" s="30"/>
      <c r="Z35" s="30"/>
      <c r="AA35" s="33"/>
      <c r="AB35" s="33"/>
      <c r="AC35" s="33"/>
      <c r="AD35" s="33"/>
      <c r="AE35" s="33"/>
      <c r="AF35" s="33"/>
      <c r="AG35" s="33"/>
      <c r="AH35" s="31"/>
      <c r="AI35" s="34"/>
      <c r="AJ35" s="34"/>
      <c r="AK35" s="34"/>
      <c r="AL35" s="34"/>
    </row>
    <row r="36" spans="1:85" s="27" customFormat="1" ht="12">
      <c r="A36" s="26" t="s">
        <v>73</v>
      </c>
      <c r="G36" s="58"/>
      <c r="H36" s="58"/>
      <c r="I36" s="58"/>
      <c r="J36" s="58"/>
      <c r="K36" s="58"/>
      <c r="L36" s="58"/>
      <c r="M36" s="58"/>
      <c r="N36" s="26" t="s">
        <v>60</v>
      </c>
      <c r="O36" s="33"/>
      <c r="P36" s="33"/>
      <c r="Q36" s="33"/>
      <c r="R36" s="33"/>
      <c r="S36" s="33"/>
      <c r="T36" s="30"/>
      <c r="U36" s="30"/>
      <c r="V36" s="30"/>
      <c r="W36" s="30"/>
      <c r="X36" s="30"/>
      <c r="Y36" s="30"/>
      <c r="Z36" s="30"/>
      <c r="AA36" s="33"/>
      <c r="AB36" s="33"/>
      <c r="AC36" s="33"/>
      <c r="AD36" s="33"/>
      <c r="AE36" s="33"/>
      <c r="AF36" s="33"/>
      <c r="AG36" s="33"/>
      <c r="AH36" s="31"/>
      <c r="AI36" s="34"/>
      <c r="AJ36" s="34"/>
      <c r="AK36" s="34"/>
      <c r="AL36" s="34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26" t="s">
        <v>60</v>
      </c>
    </row>
    <row r="37" spans="1:38" s="27" customFormat="1" ht="12">
      <c r="A37" s="26" t="s">
        <v>74</v>
      </c>
      <c r="I37" s="33"/>
      <c r="J37" s="33"/>
      <c r="K37" s="45"/>
      <c r="L37" s="33"/>
      <c r="M37" s="33"/>
      <c r="N37" s="33"/>
      <c r="O37" s="33"/>
      <c r="P37" s="33"/>
      <c r="Q37" s="33"/>
      <c r="R37" s="33"/>
      <c r="S37" s="33"/>
      <c r="T37" s="30"/>
      <c r="U37" s="30"/>
      <c r="V37" s="30"/>
      <c r="W37" s="30"/>
      <c r="X37" s="30"/>
      <c r="Y37" s="30"/>
      <c r="Z37" s="30"/>
      <c r="AA37" s="33"/>
      <c r="AB37" s="33"/>
      <c r="AC37" s="33"/>
      <c r="AD37" s="33"/>
      <c r="AE37" s="33"/>
      <c r="AF37" s="33"/>
      <c r="AG37" s="33"/>
      <c r="AH37" s="31"/>
      <c r="AI37" s="34"/>
      <c r="AJ37" s="34"/>
      <c r="AK37" s="34"/>
      <c r="AL37" s="34"/>
    </row>
    <row r="38" spans="1:123" s="27" customFormat="1" ht="12">
      <c r="A38" s="26" t="s">
        <v>75</v>
      </c>
      <c r="I38" s="33"/>
      <c r="J38" s="58"/>
      <c r="K38" s="58"/>
      <c r="L38" s="58"/>
      <c r="M38" s="58"/>
      <c r="N38" s="58"/>
      <c r="O38" s="58"/>
      <c r="P38" s="58"/>
      <c r="Q38" s="26" t="s">
        <v>60</v>
      </c>
      <c r="R38" s="33"/>
      <c r="S38" s="33"/>
      <c r="T38" s="30"/>
      <c r="U38" s="30"/>
      <c r="V38" s="30"/>
      <c r="W38" s="30"/>
      <c r="X38" s="30"/>
      <c r="Y38" s="30"/>
      <c r="Z38" s="30"/>
      <c r="AA38" s="33"/>
      <c r="AB38" s="33"/>
      <c r="AC38" s="33"/>
      <c r="AD38" s="33"/>
      <c r="AE38" s="33"/>
      <c r="AF38" s="33"/>
      <c r="AG38" s="33"/>
      <c r="AH38" s="31"/>
      <c r="AI38" s="34"/>
      <c r="AJ38" s="34"/>
      <c r="AK38" s="34"/>
      <c r="AL38" s="34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38" s="27" customFormat="1" ht="12">
      <c r="A39" s="26" t="s">
        <v>76</v>
      </c>
      <c r="I39" s="33"/>
      <c r="J39" s="33"/>
      <c r="K39" s="45"/>
      <c r="L39" s="33"/>
      <c r="M39" s="33"/>
      <c r="N39" s="33"/>
      <c r="O39" s="33"/>
      <c r="P39" s="33"/>
      <c r="Q39" s="33"/>
      <c r="R39" s="33"/>
      <c r="S39" s="33"/>
      <c r="T39" s="30"/>
      <c r="U39" s="30"/>
      <c r="V39" s="30"/>
      <c r="W39" s="30"/>
      <c r="X39" s="30"/>
      <c r="Y39" s="30"/>
      <c r="Z39" s="30"/>
      <c r="AA39" s="33"/>
      <c r="AB39" s="33"/>
      <c r="AC39" s="33"/>
      <c r="AD39" s="33"/>
      <c r="AE39" s="33"/>
      <c r="AF39" s="33"/>
      <c r="AG39" s="33"/>
      <c r="AH39" s="31"/>
      <c r="AI39" s="34"/>
      <c r="AJ39" s="34"/>
      <c r="AK39" s="34"/>
      <c r="AL39" s="34"/>
    </row>
    <row r="40" spans="1:38" s="27" customFormat="1" ht="12">
      <c r="A40" s="29" t="s">
        <v>77</v>
      </c>
      <c r="I40" s="33"/>
      <c r="J40" s="33"/>
      <c r="K40" s="45"/>
      <c r="L40" s="33"/>
      <c r="M40" s="33"/>
      <c r="N40" s="33"/>
      <c r="O40" s="33"/>
      <c r="P40" s="33"/>
      <c r="Q40" s="33"/>
      <c r="R40" s="33"/>
      <c r="S40" s="33"/>
      <c r="T40" s="30"/>
      <c r="U40" s="30"/>
      <c r="V40" s="30"/>
      <c r="W40" s="30"/>
      <c r="X40" s="30"/>
      <c r="Y40" s="30"/>
      <c r="Z40" s="30"/>
      <c r="AA40" s="33"/>
      <c r="AB40" s="33"/>
      <c r="AC40" s="33"/>
      <c r="AD40" s="33"/>
      <c r="AE40" s="33"/>
      <c r="AF40" s="33"/>
      <c r="AG40" s="33"/>
      <c r="AH40" s="31"/>
      <c r="AI40" s="34"/>
      <c r="AJ40" s="34"/>
      <c r="AK40" s="34"/>
      <c r="AL40" s="34"/>
    </row>
    <row r="41" spans="1:122" s="27" customFormat="1" ht="12">
      <c r="A41" s="26" t="s">
        <v>78</v>
      </c>
      <c r="H41" s="58"/>
      <c r="I41" s="58"/>
      <c r="J41" s="58"/>
      <c r="K41" s="58"/>
      <c r="L41" s="58"/>
      <c r="M41" s="58"/>
      <c r="N41" s="58"/>
      <c r="O41" s="26" t="s">
        <v>60</v>
      </c>
      <c r="P41" s="33"/>
      <c r="Q41" s="33"/>
      <c r="R41" s="33"/>
      <c r="S41" s="33"/>
      <c r="T41" s="30"/>
      <c r="U41" s="30"/>
      <c r="V41" s="30"/>
      <c r="W41" s="30"/>
      <c r="X41" s="30"/>
      <c r="Y41" s="30"/>
      <c r="Z41" s="30"/>
      <c r="AA41" s="33"/>
      <c r="AB41" s="33"/>
      <c r="AC41" s="33"/>
      <c r="AD41" s="33"/>
      <c r="AE41" s="33"/>
      <c r="AF41" s="33"/>
      <c r="AG41" s="33"/>
      <c r="AH41" s="31"/>
      <c r="AI41" s="34"/>
      <c r="AJ41" s="34"/>
      <c r="AK41" s="34"/>
      <c r="AL41" s="34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26" t="s">
        <v>60</v>
      </c>
      <c r="DR41" s="26"/>
    </row>
    <row r="42" spans="1:38" s="27" customFormat="1" ht="12">
      <c r="A42" s="26" t="s">
        <v>79</v>
      </c>
      <c r="C42" s="26"/>
      <c r="I42" s="33"/>
      <c r="J42" s="33"/>
      <c r="K42" s="45"/>
      <c r="L42" s="33"/>
      <c r="M42" s="33"/>
      <c r="N42" s="33"/>
      <c r="O42" s="33"/>
      <c r="P42" s="33"/>
      <c r="Q42" s="33"/>
      <c r="R42" s="33"/>
      <c r="S42" s="33"/>
      <c r="T42" s="30"/>
      <c r="U42" s="30"/>
      <c r="V42" s="30"/>
      <c r="W42" s="30"/>
      <c r="X42" s="30"/>
      <c r="Y42" s="30"/>
      <c r="Z42" s="30"/>
      <c r="AA42" s="33"/>
      <c r="AB42" s="33"/>
      <c r="AC42" s="33"/>
      <c r="AD42" s="33"/>
      <c r="AE42" s="33"/>
      <c r="AF42" s="33"/>
      <c r="AG42" s="33"/>
      <c r="AH42" s="31"/>
      <c r="AI42" s="34"/>
      <c r="AJ42" s="34"/>
      <c r="AK42" s="34"/>
      <c r="AL42" s="34"/>
    </row>
    <row r="43" spans="1:84" s="27" customFormat="1" ht="12">
      <c r="A43" s="26" t="s">
        <v>80</v>
      </c>
      <c r="G43" s="58"/>
      <c r="H43" s="58"/>
      <c r="I43" s="58"/>
      <c r="J43" s="58"/>
      <c r="K43" s="58"/>
      <c r="L43" s="58"/>
      <c r="M43" s="58"/>
      <c r="N43" s="26" t="s">
        <v>60</v>
      </c>
      <c r="O43" s="33"/>
      <c r="P43" s="33"/>
      <c r="Q43" s="33"/>
      <c r="S43" s="33"/>
      <c r="T43" s="30"/>
      <c r="U43" s="30"/>
      <c r="V43" s="30"/>
      <c r="W43" s="30"/>
      <c r="X43" s="30"/>
      <c r="Y43" s="30"/>
      <c r="Z43" s="30"/>
      <c r="AA43" s="33"/>
      <c r="AB43" s="33"/>
      <c r="AC43" s="33"/>
      <c r="AD43" s="33"/>
      <c r="AE43" s="33"/>
      <c r="AF43" s="33"/>
      <c r="AG43" s="33"/>
      <c r="AH43" s="31"/>
      <c r="AI43" s="34"/>
      <c r="AJ43" s="34"/>
      <c r="AK43" s="34"/>
      <c r="AL43" s="34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26" t="s">
        <v>60</v>
      </c>
    </row>
    <row r="44" spans="1:84" s="27" customFormat="1" ht="12">
      <c r="A44" s="26"/>
      <c r="K44" s="44"/>
      <c r="N44" s="26"/>
      <c r="O44" s="33"/>
      <c r="P44" s="33"/>
      <c r="Q44" s="33"/>
      <c r="S44" s="33"/>
      <c r="T44" s="30"/>
      <c r="U44" s="30"/>
      <c r="V44" s="30"/>
      <c r="W44" s="30"/>
      <c r="X44" s="30"/>
      <c r="Y44" s="30"/>
      <c r="Z44" s="30"/>
      <c r="AA44" s="33"/>
      <c r="AB44" s="33"/>
      <c r="AC44" s="33"/>
      <c r="AD44" s="33"/>
      <c r="AE44" s="33"/>
      <c r="AF44" s="33"/>
      <c r="AG44" s="33"/>
      <c r="AH44" s="31"/>
      <c r="AI44" s="34"/>
      <c r="AJ44" s="34"/>
      <c r="AK44" s="34"/>
      <c r="AL44" s="34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26"/>
    </row>
    <row r="45" spans="1:84" s="27" customFormat="1" ht="12">
      <c r="A45" s="26"/>
      <c r="G45" s="28"/>
      <c r="H45" s="28"/>
      <c r="I45" s="28"/>
      <c r="J45" s="28"/>
      <c r="K45" s="46"/>
      <c r="L45" s="28"/>
      <c r="M45" s="28"/>
      <c r="N45" s="26"/>
      <c r="O45" s="33"/>
      <c r="P45" s="33"/>
      <c r="Q45" s="33"/>
      <c r="S45" s="33"/>
      <c r="T45" s="30"/>
      <c r="U45" s="30"/>
      <c r="V45" s="30"/>
      <c r="W45" s="30"/>
      <c r="X45" s="30"/>
      <c r="Y45" s="30"/>
      <c r="Z45" s="30"/>
      <c r="AA45" s="33"/>
      <c r="AB45" s="33"/>
      <c r="AC45" s="33"/>
      <c r="AD45" s="33"/>
      <c r="AE45" s="33"/>
      <c r="AF45" s="33"/>
      <c r="AG45" s="33"/>
      <c r="AH45" s="31"/>
      <c r="AI45" s="34"/>
      <c r="AJ45" s="34"/>
      <c r="AK45" s="34"/>
      <c r="AL45" s="34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26"/>
    </row>
    <row r="46" spans="1:18" ht="15" customHeight="1">
      <c r="A46" s="54" t="s">
        <v>0</v>
      </c>
      <c r="B46" s="54" t="s">
        <v>30</v>
      </c>
      <c r="C46" s="54" t="s">
        <v>31</v>
      </c>
      <c r="D46" s="54" t="s">
        <v>1</v>
      </c>
      <c r="E46" s="54"/>
      <c r="F46" s="54"/>
      <c r="G46" s="54"/>
      <c r="H46" s="54"/>
      <c r="I46" s="61"/>
      <c r="J46" s="61"/>
      <c r="K46" s="54"/>
      <c r="L46" s="54"/>
      <c r="M46" s="54"/>
      <c r="N46" s="62" t="s">
        <v>2</v>
      </c>
      <c r="O46" s="54" t="s">
        <v>3</v>
      </c>
      <c r="P46" s="60" t="s">
        <v>50</v>
      </c>
      <c r="Q46" s="60" t="s">
        <v>51</v>
      </c>
      <c r="R46" s="53" t="s">
        <v>88</v>
      </c>
    </row>
    <row r="47" spans="1:18" ht="51" customHeight="1">
      <c r="A47" s="54"/>
      <c r="B47" s="54"/>
      <c r="C47" s="54"/>
      <c r="D47" s="54" t="s">
        <v>4</v>
      </c>
      <c r="E47" s="54" t="s">
        <v>5</v>
      </c>
      <c r="F47" s="54" t="s">
        <v>6</v>
      </c>
      <c r="G47" s="54"/>
      <c r="H47" s="55" t="s">
        <v>28</v>
      </c>
      <c r="I47" s="56" t="s">
        <v>7</v>
      </c>
      <c r="J47" s="56"/>
      <c r="K47" s="57" t="s">
        <v>8</v>
      </c>
      <c r="L47" s="54" t="s">
        <v>9</v>
      </c>
      <c r="M47" s="54"/>
      <c r="N47" s="62"/>
      <c r="O47" s="54"/>
      <c r="P47" s="60"/>
      <c r="Q47" s="60"/>
      <c r="R47" s="53"/>
    </row>
    <row r="48" spans="1:18" s="23" customFormat="1" ht="76.5" customHeight="1">
      <c r="A48" s="54"/>
      <c r="B48" s="54"/>
      <c r="C48" s="54"/>
      <c r="D48" s="54"/>
      <c r="E48" s="54"/>
      <c r="F48" s="22" t="s">
        <v>10</v>
      </c>
      <c r="G48" s="22" t="s">
        <v>52</v>
      </c>
      <c r="H48" s="55"/>
      <c r="I48" s="22" t="s">
        <v>11</v>
      </c>
      <c r="J48" s="22" t="s">
        <v>52</v>
      </c>
      <c r="K48" s="57"/>
      <c r="L48" s="22" t="s">
        <v>12</v>
      </c>
      <c r="M48" s="22" t="s">
        <v>13</v>
      </c>
      <c r="N48" s="62"/>
      <c r="O48" s="10" t="s">
        <v>14</v>
      </c>
      <c r="P48" s="60"/>
      <c r="Q48" s="60"/>
      <c r="R48" s="53"/>
    </row>
    <row r="49" spans="1:18" s="11" customFormat="1" ht="12.75" customHeight="1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  <c r="N49" s="10">
        <v>14</v>
      </c>
      <c r="O49" s="10">
        <v>15</v>
      </c>
      <c r="P49" s="10">
        <v>16</v>
      </c>
      <c r="Q49" s="10">
        <v>17</v>
      </c>
      <c r="R49" s="10">
        <v>18</v>
      </c>
    </row>
    <row r="50" spans="1:18" s="1" customFormat="1" ht="77.25" customHeight="1">
      <c r="A50" s="20" t="s">
        <v>92</v>
      </c>
      <c r="B50" s="3" t="s">
        <v>32</v>
      </c>
      <c r="C50" s="3" t="s">
        <v>33</v>
      </c>
      <c r="D50" s="19" t="s">
        <v>36</v>
      </c>
      <c r="E50" s="3" t="s">
        <v>15</v>
      </c>
      <c r="F50" s="3">
        <v>876</v>
      </c>
      <c r="G50" s="3" t="s">
        <v>53</v>
      </c>
      <c r="H50" s="3" t="s">
        <v>29</v>
      </c>
      <c r="I50" s="3">
        <v>52000000000</v>
      </c>
      <c r="J50" s="19" t="s">
        <v>55</v>
      </c>
      <c r="K50" s="48">
        <f>50847.46*100/120*12</f>
        <v>508474.6</v>
      </c>
      <c r="L50" s="9" t="s">
        <v>16</v>
      </c>
      <c r="M50" s="9" t="s">
        <v>40</v>
      </c>
      <c r="N50" s="6" t="s">
        <v>91</v>
      </c>
      <c r="O50" s="3">
        <v>0</v>
      </c>
      <c r="P50" s="3" t="s">
        <v>39</v>
      </c>
      <c r="Q50" s="3" t="s">
        <v>39</v>
      </c>
      <c r="R50" s="3" t="s">
        <v>89</v>
      </c>
    </row>
    <row r="51" spans="1:18" ht="83.25" customHeight="1">
      <c r="A51" s="20" t="s">
        <v>93</v>
      </c>
      <c r="B51" s="3" t="s">
        <v>32</v>
      </c>
      <c r="C51" s="3" t="s">
        <v>33</v>
      </c>
      <c r="D51" s="6" t="s">
        <v>37</v>
      </c>
      <c r="E51" s="20" t="s">
        <v>15</v>
      </c>
      <c r="F51" s="20">
        <v>876</v>
      </c>
      <c r="G51" s="3" t="s">
        <v>53</v>
      </c>
      <c r="H51" s="3" t="s">
        <v>29</v>
      </c>
      <c r="I51" s="20">
        <v>52000000000</v>
      </c>
      <c r="J51" s="19" t="s">
        <v>55</v>
      </c>
      <c r="K51" s="48">
        <f>30000*12</f>
        <v>360000</v>
      </c>
      <c r="L51" s="9" t="s">
        <v>16</v>
      </c>
      <c r="M51" s="20" t="s">
        <v>45</v>
      </c>
      <c r="N51" s="6" t="s">
        <v>91</v>
      </c>
      <c r="O51" s="3">
        <v>0</v>
      </c>
      <c r="P51" s="3" t="s">
        <v>39</v>
      </c>
      <c r="Q51" s="3" t="s">
        <v>39</v>
      </c>
      <c r="R51" s="3" t="s">
        <v>89</v>
      </c>
    </row>
    <row r="52" spans="1:18" ht="83.25" customHeight="1">
      <c r="A52" s="20" t="s">
        <v>94</v>
      </c>
      <c r="B52" s="3" t="s">
        <v>32</v>
      </c>
      <c r="C52" s="3" t="s">
        <v>33</v>
      </c>
      <c r="D52" s="6" t="s">
        <v>42</v>
      </c>
      <c r="E52" s="20" t="s">
        <v>15</v>
      </c>
      <c r="F52" s="20">
        <v>876</v>
      </c>
      <c r="G52" s="3" t="s">
        <v>53</v>
      </c>
      <c r="H52" s="3" t="s">
        <v>29</v>
      </c>
      <c r="I52" s="20">
        <v>52000000000</v>
      </c>
      <c r="J52" s="19" t="s">
        <v>55</v>
      </c>
      <c r="K52" s="48">
        <f>10000*12</f>
        <v>120000</v>
      </c>
      <c r="L52" s="9" t="s">
        <v>16</v>
      </c>
      <c r="M52" s="20" t="s">
        <v>44</v>
      </c>
      <c r="N52" s="6" t="s">
        <v>91</v>
      </c>
      <c r="O52" s="3">
        <v>0</v>
      </c>
      <c r="P52" s="3" t="s">
        <v>39</v>
      </c>
      <c r="Q52" s="3" t="s">
        <v>39</v>
      </c>
      <c r="R52" s="3" t="s">
        <v>89</v>
      </c>
    </row>
    <row r="53" spans="1:18" ht="83.25" customHeight="1">
      <c r="A53" s="20" t="s">
        <v>95</v>
      </c>
      <c r="B53" s="3" t="s">
        <v>32</v>
      </c>
      <c r="C53" s="3" t="s">
        <v>33</v>
      </c>
      <c r="D53" s="6" t="s">
        <v>43</v>
      </c>
      <c r="E53" s="20" t="s">
        <v>15</v>
      </c>
      <c r="F53" s="20">
        <v>876</v>
      </c>
      <c r="G53" s="3" t="s">
        <v>53</v>
      </c>
      <c r="H53" s="3" t="s">
        <v>29</v>
      </c>
      <c r="I53" s="20">
        <v>52000000000</v>
      </c>
      <c r="J53" s="19" t="s">
        <v>55</v>
      </c>
      <c r="K53" s="48">
        <f>18000*12</f>
        <v>216000</v>
      </c>
      <c r="L53" s="9" t="s">
        <v>16</v>
      </c>
      <c r="M53" s="20" t="s">
        <v>44</v>
      </c>
      <c r="N53" s="6" t="s">
        <v>91</v>
      </c>
      <c r="O53" s="3">
        <v>0</v>
      </c>
      <c r="P53" s="3" t="s">
        <v>39</v>
      </c>
      <c r="Q53" s="3" t="s">
        <v>39</v>
      </c>
      <c r="R53" s="3" t="s">
        <v>89</v>
      </c>
    </row>
    <row r="54" spans="1:18" ht="83.25" customHeight="1">
      <c r="A54" s="20" t="s">
        <v>96</v>
      </c>
      <c r="B54" s="3" t="s">
        <v>32</v>
      </c>
      <c r="C54" s="3" t="s">
        <v>33</v>
      </c>
      <c r="D54" s="6" t="s">
        <v>41</v>
      </c>
      <c r="E54" s="20" t="s">
        <v>15</v>
      </c>
      <c r="F54" s="20">
        <v>876</v>
      </c>
      <c r="G54" s="3" t="s">
        <v>53</v>
      </c>
      <c r="H54" s="3" t="s">
        <v>29</v>
      </c>
      <c r="I54" s="20">
        <v>52000000000</v>
      </c>
      <c r="J54" s="19" t="s">
        <v>55</v>
      </c>
      <c r="K54" s="48">
        <f>70000*12</f>
        <v>840000</v>
      </c>
      <c r="L54" s="9" t="s">
        <v>16</v>
      </c>
      <c r="M54" s="20" t="s">
        <v>44</v>
      </c>
      <c r="N54" s="6" t="s">
        <v>91</v>
      </c>
      <c r="O54" s="3">
        <v>0</v>
      </c>
      <c r="P54" s="3" t="s">
        <v>39</v>
      </c>
      <c r="Q54" s="3" t="s">
        <v>39</v>
      </c>
      <c r="R54" s="3" t="s">
        <v>89</v>
      </c>
    </row>
    <row r="55" spans="1:18" ht="78.75" customHeight="1">
      <c r="A55" s="20" t="s">
        <v>97</v>
      </c>
      <c r="B55" s="20" t="s">
        <v>35</v>
      </c>
      <c r="C55" s="20" t="s">
        <v>35</v>
      </c>
      <c r="D55" s="6" t="s">
        <v>38</v>
      </c>
      <c r="E55" s="20" t="s">
        <v>15</v>
      </c>
      <c r="F55" s="20">
        <v>876</v>
      </c>
      <c r="G55" s="3" t="s">
        <v>53</v>
      </c>
      <c r="H55" s="3" t="s">
        <v>29</v>
      </c>
      <c r="I55" s="20">
        <v>52000000000</v>
      </c>
      <c r="J55" s="19" t="s">
        <v>55</v>
      </c>
      <c r="K55" s="48">
        <f>495460/1.2</f>
        <v>412883.3333333334</v>
      </c>
      <c r="L55" s="9" t="s">
        <v>16</v>
      </c>
      <c r="M55" s="20" t="s">
        <v>47</v>
      </c>
      <c r="N55" s="6" t="s">
        <v>91</v>
      </c>
      <c r="O55" s="3">
        <v>0</v>
      </c>
      <c r="P55" s="3" t="s">
        <v>39</v>
      </c>
      <c r="Q55" s="3" t="s">
        <v>39</v>
      </c>
      <c r="R55" s="3" t="s">
        <v>89</v>
      </c>
    </row>
    <row r="56" spans="1:18" ht="77.25" customHeight="1">
      <c r="A56" s="16" t="s">
        <v>98</v>
      </c>
      <c r="B56" s="16" t="s">
        <v>35</v>
      </c>
      <c r="C56" s="16" t="s">
        <v>35</v>
      </c>
      <c r="D56" s="19" t="s">
        <v>46</v>
      </c>
      <c r="E56" s="16" t="s">
        <v>15</v>
      </c>
      <c r="F56" s="16">
        <v>876</v>
      </c>
      <c r="G56" s="3" t="s">
        <v>53</v>
      </c>
      <c r="H56" s="17" t="s">
        <v>29</v>
      </c>
      <c r="I56" s="16">
        <v>52000000000</v>
      </c>
      <c r="J56" s="19" t="s">
        <v>55</v>
      </c>
      <c r="K56" s="48">
        <f>12392.86*12</f>
        <v>148714.32</v>
      </c>
      <c r="L56" s="18" t="s">
        <v>16</v>
      </c>
      <c r="M56" s="20" t="s">
        <v>47</v>
      </c>
      <c r="N56" s="6" t="s">
        <v>91</v>
      </c>
      <c r="O56" s="20">
        <v>0</v>
      </c>
      <c r="P56" s="3" t="s">
        <v>39</v>
      </c>
      <c r="Q56" s="3" t="s">
        <v>39</v>
      </c>
      <c r="R56" s="3" t="s">
        <v>89</v>
      </c>
    </row>
    <row r="57" spans="1:18" ht="76.5">
      <c r="A57" s="16" t="s">
        <v>99</v>
      </c>
      <c r="B57" s="3" t="s">
        <v>32</v>
      </c>
      <c r="C57" s="3" t="s">
        <v>33</v>
      </c>
      <c r="D57" s="6" t="s">
        <v>48</v>
      </c>
      <c r="E57" s="16" t="s">
        <v>15</v>
      </c>
      <c r="F57" s="16">
        <v>876</v>
      </c>
      <c r="G57" s="20" t="s">
        <v>54</v>
      </c>
      <c r="H57" s="17" t="s">
        <v>29</v>
      </c>
      <c r="I57" s="16">
        <v>52000000000</v>
      </c>
      <c r="J57" s="19" t="s">
        <v>55</v>
      </c>
      <c r="K57" s="48">
        <f>14700*12</f>
        <v>176400</v>
      </c>
      <c r="L57" s="18" t="s">
        <v>16</v>
      </c>
      <c r="M57" s="20" t="s">
        <v>49</v>
      </c>
      <c r="N57" s="6" t="s">
        <v>91</v>
      </c>
      <c r="O57" s="20">
        <v>0</v>
      </c>
      <c r="P57" s="3" t="s">
        <v>39</v>
      </c>
      <c r="Q57" s="3" t="s">
        <v>39</v>
      </c>
      <c r="R57" s="3" t="s">
        <v>89</v>
      </c>
    </row>
    <row r="58" spans="1:18" ht="12.75">
      <c r="A58" s="37"/>
      <c r="B58" s="38"/>
      <c r="C58" s="38"/>
      <c r="D58" s="39"/>
      <c r="E58" s="37"/>
      <c r="F58" s="37"/>
      <c r="G58" s="40"/>
      <c r="H58" s="41"/>
      <c r="I58" s="37"/>
      <c r="J58" s="42"/>
      <c r="K58" s="47"/>
      <c r="L58" s="43"/>
      <c r="M58" s="40"/>
      <c r="N58" s="39"/>
      <c r="O58" s="40"/>
      <c r="P58" s="38"/>
      <c r="Q58" s="38"/>
      <c r="R58" s="38"/>
    </row>
    <row r="59" spans="1:18" ht="12.75">
      <c r="A59" s="37"/>
      <c r="B59" s="38"/>
      <c r="C59" s="38"/>
      <c r="D59" s="39"/>
      <c r="E59" s="37"/>
      <c r="F59" s="37"/>
      <c r="G59" s="40"/>
      <c r="H59" s="41"/>
      <c r="I59" s="37"/>
      <c r="J59" s="42"/>
      <c r="K59" s="47"/>
      <c r="L59" s="43"/>
      <c r="M59" s="40"/>
      <c r="N59" s="39"/>
      <c r="O59" s="40"/>
      <c r="P59" s="38"/>
      <c r="Q59" s="38"/>
      <c r="R59" s="38"/>
    </row>
    <row r="60" spans="1:15" s="11" customFormat="1" ht="12.75">
      <c r="A60" s="59" t="s">
        <v>56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s="11" customFormat="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5"/>
      <c r="O61" s="13"/>
    </row>
    <row r="62" spans="9:17" ht="12.75">
      <c r="I62" s="5"/>
      <c r="N62" s="35"/>
      <c r="P62" s="5"/>
      <c r="Q62" s="5"/>
    </row>
    <row r="63" spans="9:17" ht="12.75">
      <c r="I63" s="5"/>
      <c r="N63" s="35"/>
      <c r="P63" s="5"/>
      <c r="Q63" s="5"/>
    </row>
    <row r="64" spans="9:17" ht="12.75">
      <c r="I64" s="5"/>
      <c r="N64" s="35"/>
      <c r="P64" s="5"/>
      <c r="Q64" s="5"/>
    </row>
    <row r="65" spans="2:17" ht="25.5" customHeight="1">
      <c r="B65" s="58"/>
      <c r="C65" s="58"/>
      <c r="D65" s="58"/>
      <c r="E65" s="58"/>
      <c r="F65" s="58"/>
      <c r="G65" s="58"/>
      <c r="H65" s="58"/>
      <c r="I65" s="5"/>
      <c r="J65" s="51" t="s">
        <v>81</v>
      </c>
      <c r="K65" s="51"/>
      <c r="L65" s="36" t="s">
        <v>82</v>
      </c>
      <c r="M65" s="52" t="s">
        <v>83</v>
      </c>
      <c r="N65" s="52"/>
      <c r="P65" s="5"/>
      <c r="Q65" s="5"/>
    </row>
    <row r="66" spans="2:17" ht="15" customHeight="1">
      <c r="B66" s="50" t="s">
        <v>84</v>
      </c>
      <c r="C66" s="50"/>
      <c r="D66" s="50"/>
      <c r="E66" s="50"/>
      <c r="F66" s="50"/>
      <c r="G66" s="50"/>
      <c r="H66" s="50"/>
      <c r="I66" s="5"/>
      <c r="J66" s="51" t="s">
        <v>85</v>
      </c>
      <c r="K66" s="51"/>
      <c r="M66" s="52" t="s">
        <v>86</v>
      </c>
      <c r="N66" s="52"/>
      <c r="P66" s="5"/>
      <c r="Q66" s="5"/>
    </row>
    <row r="67" spans="9:17" ht="12.75">
      <c r="I67" s="5"/>
      <c r="J67" s="5" t="s">
        <v>87</v>
      </c>
      <c r="N67" s="35"/>
      <c r="P67" s="5"/>
      <c r="Q67" s="5"/>
    </row>
    <row r="78" ht="12.75"/>
    <row r="79" ht="12.75"/>
    <row r="80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63">
    <mergeCell ref="L14:M14"/>
    <mergeCell ref="N13:N15"/>
    <mergeCell ref="O13:O14"/>
    <mergeCell ref="P13:P15"/>
    <mergeCell ref="Q13:Q15"/>
    <mergeCell ref="O46:O47"/>
    <mergeCell ref="P46:P48"/>
    <mergeCell ref="C25:M25"/>
    <mergeCell ref="I27:O27"/>
    <mergeCell ref="D47:D48"/>
    <mergeCell ref="A5:C5"/>
    <mergeCell ref="A6:C6"/>
    <mergeCell ref="E47:E48"/>
    <mergeCell ref="A9:C9"/>
    <mergeCell ref="A10:C10"/>
    <mergeCell ref="A8:C8"/>
    <mergeCell ref="A7:C7"/>
    <mergeCell ref="A19:O19"/>
    <mergeCell ref="I47:J47"/>
    <mergeCell ref="K47:K48"/>
    <mergeCell ref="A2:F2"/>
    <mergeCell ref="A46:A48"/>
    <mergeCell ref="B46:B48"/>
    <mergeCell ref="C46:C48"/>
    <mergeCell ref="A4:C4"/>
    <mergeCell ref="R46:R48"/>
    <mergeCell ref="A13:A15"/>
    <mergeCell ref="B13:B15"/>
    <mergeCell ref="C13:C15"/>
    <mergeCell ref="D13:M13"/>
    <mergeCell ref="F47:G47"/>
    <mergeCell ref="D46:M46"/>
    <mergeCell ref="N46:N48"/>
    <mergeCell ref="J38:P38"/>
    <mergeCell ref="H47:H48"/>
    <mergeCell ref="L47:M47"/>
    <mergeCell ref="CN27:CX27"/>
    <mergeCell ref="J30:P30"/>
    <mergeCell ref="DA30:DK30"/>
    <mergeCell ref="B31:H31"/>
    <mergeCell ref="C33:M33"/>
    <mergeCell ref="G36:M36"/>
    <mergeCell ref="BV36:CF36"/>
    <mergeCell ref="DJ38:DS38"/>
    <mergeCell ref="H41:N41"/>
    <mergeCell ref="CA41:CK41"/>
    <mergeCell ref="G43:M43"/>
    <mergeCell ref="BU43:CE43"/>
    <mergeCell ref="B65:H65"/>
    <mergeCell ref="J65:K65"/>
    <mergeCell ref="M65:N65"/>
    <mergeCell ref="A60:O60"/>
    <mergeCell ref="Q46:Q48"/>
    <mergeCell ref="B66:H66"/>
    <mergeCell ref="J66:K66"/>
    <mergeCell ref="M66:N66"/>
    <mergeCell ref="R13:R15"/>
    <mergeCell ref="D14:D15"/>
    <mergeCell ref="E14:E15"/>
    <mergeCell ref="F14:G14"/>
    <mergeCell ref="H14:H15"/>
    <mergeCell ref="I14:J14"/>
    <mergeCell ref="K14:K15"/>
  </mergeCells>
  <hyperlinks>
    <hyperlink ref="D7" r:id="rId1" display="granat2112@mail.ru"/>
  </hyperlinks>
  <printOptions/>
  <pageMargins left="0.7" right="0.7" top="0.75" bottom="0.75" header="0.3" footer="0.3"/>
  <pageSetup fitToHeight="1" fitToWidth="1" horizontalDpi="180" verticalDpi="180" orientation="landscape" paperSize="9" scale="3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"/>
  <sheetViews>
    <sheetView zoomScale="85" zoomScaleNormal="85" zoomScalePageLayoutView="0" workbookViewId="0" topLeftCell="A1">
      <selection activeCell="H40" sqref="H40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2.140625" style="5" customWidth="1"/>
    <col min="5" max="5" width="13.140625" style="5" customWidth="1"/>
    <col min="6" max="6" width="8.28125" style="5" customWidth="1"/>
    <col min="7" max="7" width="12.8515625" style="5" customWidth="1"/>
    <col min="8" max="8" width="13.7109375" style="5" customWidth="1"/>
    <col min="9" max="9" width="20.00390625" style="1" customWidth="1"/>
    <col min="10" max="10" width="13.28125" style="5" customWidth="1"/>
    <col min="11" max="11" width="16.421875" style="5" customWidth="1"/>
    <col min="12" max="12" width="14.7109375" style="5" customWidth="1"/>
    <col min="13" max="13" width="11.140625" style="5" customWidth="1"/>
    <col min="14" max="14" width="9.140625" style="5" customWidth="1"/>
    <col min="15" max="15" width="12.00390625" style="5" customWidth="1"/>
    <col min="16" max="16" width="24.00390625" style="5" customWidth="1"/>
    <col min="17" max="17" width="11.7109375" style="5" customWidth="1"/>
    <col min="18" max="16384" width="9.140625" style="5" customWidth="1"/>
  </cols>
  <sheetData>
    <row r="2" spans="1:13" ht="14.25" customHeight="1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1"/>
      <c r="B3" s="4"/>
      <c r="C3" s="4"/>
      <c r="D3" s="4"/>
      <c r="E3" s="4"/>
      <c r="F3" s="4"/>
      <c r="G3" s="1"/>
      <c r="H3" s="2"/>
      <c r="I3" s="12"/>
      <c r="J3" s="1"/>
      <c r="K3" s="1"/>
      <c r="L3" s="1"/>
      <c r="M3" s="1"/>
    </row>
    <row r="4" spans="1:13" ht="17.25" customHeight="1">
      <c r="A4" s="64" t="s">
        <v>17</v>
      </c>
      <c r="B4" s="64"/>
      <c r="C4" s="64"/>
      <c r="D4" s="6" t="s">
        <v>24</v>
      </c>
      <c r="F4" s="4"/>
      <c r="G4" s="1"/>
      <c r="H4" s="2"/>
      <c r="I4" s="12"/>
      <c r="J4" s="1"/>
      <c r="K4" s="1"/>
      <c r="L4" s="1"/>
      <c r="M4" s="1"/>
    </row>
    <row r="5" spans="1:13" ht="17.25" customHeight="1">
      <c r="A5" s="64" t="s">
        <v>18</v>
      </c>
      <c r="B5" s="64"/>
      <c r="C5" s="64"/>
      <c r="D5" s="6" t="s">
        <v>25</v>
      </c>
      <c r="F5" s="4"/>
      <c r="G5" s="1"/>
      <c r="H5" s="2"/>
      <c r="I5" s="12"/>
      <c r="J5" s="1"/>
      <c r="K5" s="1"/>
      <c r="L5" s="1"/>
      <c r="M5" s="1"/>
    </row>
    <row r="6" spans="1:13" ht="17.25" customHeight="1">
      <c r="A6" s="64" t="s">
        <v>19</v>
      </c>
      <c r="B6" s="64"/>
      <c r="C6" s="64"/>
      <c r="D6" s="7" t="s">
        <v>27</v>
      </c>
      <c r="F6" s="4"/>
      <c r="G6" s="1"/>
      <c r="H6" s="2"/>
      <c r="I6" s="12"/>
      <c r="J6" s="1"/>
      <c r="K6" s="1"/>
      <c r="L6" s="1"/>
      <c r="M6" s="1"/>
    </row>
    <row r="7" spans="1:13" ht="17.25" customHeight="1">
      <c r="A7" s="64" t="s">
        <v>20</v>
      </c>
      <c r="B7" s="64"/>
      <c r="C7" s="64"/>
      <c r="D7" s="8" t="s">
        <v>26</v>
      </c>
      <c r="F7" s="4"/>
      <c r="G7" s="1"/>
      <c r="H7" s="2"/>
      <c r="I7" s="12"/>
      <c r="J7" s="1"/>
      <c r="K7" s="1"/>
      <c r="L7" s="1"/>
      <c r="M7" s="1"/>
    </row>
    <row r="8" spans="1:13" ht="17.25" customHeight="1">
      <c r="A8" s="64" t="s">
        <v>21</v>
      </c>
      <c r="B8" s="64"/>
      <c r="C8" s="64"/>
      <c r="D8" s="7">
        <v>5503219060</v>
      </c>
      <c r="F8" s="4"/>
      <c r="G8" s="1"/>
      <c r="H8" s="2"/>
      <c r="I8" s="12"/>
      <c r="J8" s="1"/>
      <c r="K8" s="1"/>
      <c r="L8" s="1"/>
      <c r="M8" s="1"/>
    </row>
    <row r="9" spans="1:13" ht="17.25" customHeight="1">
      <c r="A9" s="64" t="s">
        <v>22</v>
      </c>
      <c r="B9" s="64"/>
      <c r="C9" s="64"/>
      <c r="D9" s="7">
        <v>550301001</v>
      </c>
      <c r="F9" s="4"/>
      <c r="G9" s="1"/>
      <c r="H9" s="2"/>
      <c r="I9" s="12"/>
      <c r="J9" s="1"/>
      <c r="K9" s="1"/>
      <c r="L9" s="1"/>
      <c r="M9" s="1"/>
    </row>
    <row r="10" spans="1:13" ht="17.25" customHeight="1">
      <c r="A10" s="64" t="s">
        <v>23</v>
      </c>
      <c r="B10" s="64"/>
      <c r="C10" s="64"/>
      <c r="D10" s="7">
        <v>52000000000</v>
      </c>
      <c r="F10" s="4"/>
      <c r="G10" s="1"/>
      <c r="H10" s="2"/>
      <c r="I10" s="12"/>
      <c r="J10" s="1"/>
      <c r="K10" s="1"/>
      <c r="L10" s="1"/>
      <c r="M10" s="1"/>
    </row>
    <row r="11" spans="1:13" ht="12.75">
      <c r="A11" s="1"/>
      <c r="B11" s="4"/>
      <c r="C11" s="4"/>
      <c r="D11" s="4"/>
      <c r="E11" s="4"/>
      <c r="F11" s="4"/>
      <c r="G11" s="1"/>
      <c r="H11" s="2"/>
      <c r="I11" s="12"/>
      <c r="J11" s="1"/>
      <c r="K11" s="1"/>
      <c r="L11" s="1"/>
      <c r="M11" s="1"/>
    </row>
    <row r="12" spans="1:18" ht="15" customHeight="1">
      <c r="A12" s="54" t="s">
        <v>0</v>
      </c>
      <c r="B12" s="54" t="s">
        <v>30</v>
      </c>
      <c r="C12" s="54" t="s">
        <v>31</v>
      </c>
      <c r="D12" s="54" t="s">
        <v>1</v>
      </c>
      <c r="E12" s="54"/>
      <c r="F12" s="54"/>
      <c r="G12" s="54"/>
      <c r="H12" s="54"/>
      <c r="I12" s="61"/>
      <c r="J12" s="61"/>
      <c r="K12" s="54"/>
      <c r="L12" s="54"/>
      <c r="M12" s="54"/>
      <c r="N12" s="62" t="s">
        <v>2</v>
      </c>
      <c r="O12" s="54" t="s">
        <v>3</v>
      </c>
      <c r="P12" s="60" t="s">
        <v>50</v>
      </c>
      <c r="Q12" s="60" t="s">
        <v>51</v>
      </c>
      <c r="R12" s="53" t="s">
        <v>88</v>
      </c>
    </row>
    <row r="13" spans="1:18" ht="51" customHeight="1">
      <c r="A13" s="54"/>
      <c r="B13" s="54"/>
      <c r="C13" s="54"/>
      <c r="D13" s="54" t="s">
        <v>4</v>
      </c>
      <c r="E13" s="54" t="s">
        <v>5</v>
      </c>
      <c r="F13" s="54" t="s">
        <v>6</v>
      </c>
      <c r="G13" s="54"/>
      <c r="H13" s="55" t="s">
        <v>28</v>
      </c>
      <c r="I13" s="56" t="s">
        <v>7</v>
      </c>
      <c r="J13" s="56"/>
      <c r="K13" s="57" t="s">
        <v>8</v>
      </c>
      <c r="L13" s="54" t="s">
        <v>9</v>
      </c>
      <c r="M13" s="54"/>
      <c r="N13" s="62"/>
      <c r="O13" s="54"/>
      <c r="P13" s="60"/>
      <c r="Q13" s="60"/>
      <c r="R13" s="53"/>
    </row>
    <row r="14" spans="1:18" s="23" customFormat="1" ht="76.5" customHeight="1">
      <c r="A14" s="54"/>
      <c r="B14" s="54"/>
      <c r="C14" s="54"/>
      <c r="D14" s="54"/>
      <c r="E14" s="54"/>
      <c r="F14" s="22" t="s">
        <v>10</v>
      </c>
      <c r="G14" s="22" t="s">
        <v>52</v>
      </c>
      <c r="H14" s="55"/>
      <c r="I14" s="22" t="s">
        <v>11</v>
      </c>
      <c r="J14" s="22" t="s">
        <v>52</v>
      </c>
      <c r="K14" s="57"/>
      <c r="L14" s="22" t="s">
        <v>12</v>
      </c>
      <c r="M14" s="22" t="s">
        <v>13</v>
      </c>
      <c r="N14" s="62"/>
      <c r="O14" s="10" t="s">
        <v>14</v>
      </c>
      <c r="P14" s="60"/>
      <c r="Q14" s="60"/>
      <c r="R14" s="53"/>
    </row>
    <row r="15" spans="1:18" s="11" customFormat="1" ht="12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</row>
    <row r="16" spans="1:18" s="11" customFormat="1" ht="12.75" customHeight="1">
      <c r="A16" s="10" t="s">
        <v>39</v>
      </c>
      <c r="B16" s="10" t="s">
        <v>39</v>
      </c>
      <c r="C16" s="10" t="s">
        <v>39</v>
      </c>
      <c r="D16" s="10" t="s">
        <v>39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</row>
    <row r="17" spans="1:13" s="11" customFormat="1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"/>
      <c r="M17" s="13"/>
    </row>
    <row r="18" spans="11:12" ht="12.75">
      <c r="K18" s="1"/>
      <c r="L18" s="35"/>
    </row>
    <row r="19" spans="2:14" ht="25.5" customHeight="1">
      <c r="B19" s="58"/>
      <c r="C19" s="58"/>
      <c r="D19" s="58"/>
      <c r="E19" s="58"/>
      <c r="F19" s="58"/>
      <c r="G19" s="58"/>
      <c r="H19" s="58"/>
      <c r="I19" s="5"/>
      <c r="J19" s="51" t="s">
        <v>81</v>
      </c>
      <c r="K19" s="51"/>
      <c r="L19" s="36" t="s">
        <v>82</v>
      </c>
      <c r="M19" s="52" t="s">
        <v>83</v>
      </c>
      <c r="N19" s="52"/>
    </row>
    <row r="20" spans="2:14" ht="15" customHeight="1">
      <c r="B20" s="50" t="s">
        <v>84</v>
      </c>
      <c r="C20" s="50"/>
      <c r="D20" s="50"/>
      <c r="E20" s="50"/>
      <c r="F20" s="50"/>
      <c r="G20" s="50"/>
      <c r="H20" s="50"/>
      <c r="I20" s="5"/>
      <c r="J20" s="51" t="s">
        <v>85</v>
      </c>
      <c r="K20" s="51"/>
      <c r="M20" s="52" t="s">
        <v>86</v>
      </c>
      <c r="N20" s="52"/>
    </row>
    <row r="21" spans="9:14" ht="12.75">
      <c r="I21" s="5"/>
      <c r="J21" s="5" t="s">
        <v>87</v>
      </c>
      <c r="K21" s="1"/>
      <c r="N21" s="35"/>
    </row>
    <row r="23" ht="12.75">
      <c r="D23" s="5" t="s">
        <v>34</v>
      </c>
    </row>
  </sheetData>
  <sheetProtection/>
  <mergeCells count="30">
    <mergeCell ref="R12:R14"/>
    <mergeCell ref="A9:C9"/>
    <mergeCell ref="A10:C10"/>
    <mergeCell ref="A12:A14"/>
    <mergeCell ref="B12:B14"/>
    <mergeCell ref="C12:C14"/>
    <mergeCell ref="D12:M12"/>
    <mergeCell ref="D13:D14"/>
    <mergeCell ref="E13:E14"/>
    <mergeCell ref="F13:G13"/>
    <mergeCell ref="A4:C4"/>
    <mergeCell ref="A5:C5"/>
    <mergeCell ref="A6:C6"/>
    <mergeCell ref="A7:C7"/>
    <mergeCell ref="A8:C8"/>
    <mergeCell ref="A2:M2"/>
    <mergeCell ref="N12:N14"/>
    <mergeCell ref="O12:O13"/>
    <mergeCell ref="P12:P14"/>
    <mergeCell ref="Q12:Q14"/>
    <mergeCell ref="H13:H14"/>
    <mergeCell ref="I13:J13"/>
    <mergeCell ref="K13:K14"/>
    <mergeCell ref="L13:M13"/>
    <mergeCell ref="B19:H19"/>
    <mergeCell ref="J19:K19"/>
    <mergeCell ref="M19:N19"/>
    <mergeCell ref="B20:H20"/>
    <mergeCell ref="J20:K20"/>
    <mergeCell ref="M20:N20"/>
  </mergeCells>
  <hyperlinks>
    <hyperlink ref="D7" r:id="rId1" display="granat2112@mail.ru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2024-04-12T09:38:34Z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